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zervezetek weblapjai\MK_web_2_kor\1_Tantervek\Környezetmérnöki MSc\"/>
    </mc:Choice>
  </mc:AlternateContent>
  <bookViews>
    <workbookView xWindow="480" yWindow="108" windowWidth="11340" windowHeight="8832"/>
  </bookViews>
  <sheets>
    <sheet name="Épített környezet" sheetId="2" r:id="rId1"/>
    <sheet name="KT tervezés" sheetId="1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46" i="1" l="1"/>
  <c r="A22" i="1"/>
  <c r="A23" i="1" s="1"/>
  <c r="A24" i="1" s="1"/>
  <c r="A25" i="1" s="1"/>
  <c r="A26" i="1" s="1"/>
  <c r="A27" i="1" s="1"/>
  <c r="A28" i="1" s="1"/>
  <c r="A8" i="1"/>
  <c r="A9" i="1" s="1"/>
  <c r="A10" i="1" s="1"/>
  <c r="A11" i="1" s="1"/>
  <c r="A12" i="1" s="1"/>
  <c r="A13" i="1" s="1"/>
  <c r="A15" i="1" s="1"/>
  <c r="A16" i="1" s="1"/>
  <c r="A17" i="1" s="1"/>
  <c r="A18" i="1" s="1"/>
  <c r="A19" i="1" s="1"/>
  <c r="A22" i="2"/>
  <c r="A23" i="2" s="1"/>
  <c r="A24" i="2" s="1"/>
  <c r="A25" i="2" s="1"/>
  <c r="A26" i="2" s="1"/>
  <c r="A27" i="2" s="1"/>
  <c r="A28" i="2" s="1"/>
  <c r="A8" i="2"/>
  <c r="A9" i="2" s="1"/>
  <c r="A10" i="2" s="1"/>
  <c r="A11" i="2" s="1"/>
  <c r="A12" i="2" s="1"/>
  <c r="A13" i="2" s="1"/>
  <c r="A15" i="2" s="1"/>
  <c r="A16" i="2" s="1"/>
  <c r="A17" i="2" s="1"/>
  <c r="A18" i="2" s="1"/>
  <c r="A19" i="2" s="1"/>
  <c r="K48" i="2"/>
  <c r="H48" i="2"/>
  <c r="P46" i="2"/>
  <c r="O46" i="2"/>
  <c r="M46" i="2"/>
  <c r="L46" i="2"/>
  <c r="K46" i="2"/>
  <c r="J46" i="2"/>
  <c r="I46" i="2"/>
  <c r="H46" i="2"/>
  <c r="G46" i="2"/>
  <c r="F46" i="2"/>
  <c r="E46" i="2"/>
  <c r="E47" i="2" l="1"/>
  <c r="K47" i="2"/>
  <c r="H47" i="2"/>
  <c r="I46" i="1"/>
  <c r="F46" i="1"/>
  <c r="O46" i="1"/>
  <c r="P46" i="1"/>
  <c r="H48" i="1"/>
  <c r="K48" i="1"/>
  <c r="K46" i="1"/>
  <c r="L46" i="1"/>
  <c r="M46" i="1"/>
  <c r="H46" i="1"/>
  <c r="J46" i="1"/>
  <c r="E46" i="1"/>
  <c r="G46" i="1"/>
  <c r="E47" i="1" l="1"/>
  <c r="H47" i="1"/>
  <c r="K47" i="1"/>
</calcChain>
</file>

<file path=xl/sharedStrings.xml><?xml version="1.0" encoding="utf-8"?>
<sst xmlns="http://schemas.openxmlformats.org/spreadsheetml/2006/main" count="290" uniqueCount="132">
  <si>
    <t>Tantárgy megnevezése</t>
  </si>
  <si>
    <t>Kódja</t>
  </si>
  <si>
    <t>Köv.</t>
  </si>
  <si>
    <t>1. fv.</t>
  </si>
  <si>
    <t>2. fv.</t>
  </si>
  <si>
    <t>3. fv.</t>
  </si>
  <si>
    <t>4. fv.</t>
  </si>
  <si>
    <t>K.P.</t>
  </si>
  <si>
    <t>I. évfolyam</t>
  </si>
  <si>
    <t>II. évfolyam</t>
  </si>
  <si>
    <t>Környezetmérnöki MSc</t>
  </si>
  <si>
    <t>Mintatanterv</t>
  </si>
  <si>
    <t>Matematika</t>
  </si>
  <si>
    <t>Alkalmazott statisztika</t>
  </si>
  <si>
    <t>Mérnöki fizika III.</t>
  </si>
  <si>
    <t>Környezetállapot-értékelés, auditálás</t>
  </si>
  <si>
    <t>Levegőtisztaságvédelem III.</t>
  </si>
  <si>
    <t>Szabadon választható tárgy</t>
  </si>
  <si>
    <t>Összes kreditszám</t>
  </si>
  <si>
    <t>Környezetgazdaságtan III.</t>
  </si>
  <si>
    <t>Óraszám</t>
  </si>
  <si>
    <t>Környezetegészségtan</t>
  </si>
  <si>
    <t>DE Műszaki Kar</t>
  </si>
  <si>
    <t>é</t>
  </si>
  <si>
    <t>Záróvizsga tantárgyak:</t>
  </si>
  <si>
    <t>Dr. Bodnár Ildikó</t>
  </si>
  <si>
    <t>dékán</t>
  </si>
  <si>
    <t>szakfelelős</t>
  </si>
  <si>
    <t>tanszékvezető</t>
  </si>
  <si>
    <t>Környezetmodellezés, környezetinformatika</t>
  </si>
  <si>
    <t>k</t>
  </si>
  <si>
    <t>Környezetmenedzsment rendszerek és életciklus elemzés</t>
  </si>
  <si>
    <t>Komplex környezetmérnöki tervezés II.</t>
  </si>
  <si>
    <t>Komplex környezetmérnöki tervezés III.</t>
  </si>
  <si>
    <t>Környezetmérnöki méréstechnika, monitoring III.</t>
  </si>
  <si>
    <t>Egyéb</t>
  </si>
  <si>
    <t>Környezet biológia és természetvédelem</t>
  </si>
  <si>
    <t>Kutatási módszertan, kommunikáció</t>
  </si>
  <si>
    <t>Földtudományi ismeretek</t>
  </si>
  <si>
    <t>Városklímatológia</t>
  </si>
  <si>
    <t>Városi hidrológia</t>
  </si>
  <si>
    <t>Zöldfelületgazdálkodás</t>
  </si>
  <si>
    <t>Épített környezet specializáció</t>
  </si>
  <si>
    <t>Minőségmenedzsment</t>
  </si>
  <si>
    <t>Termelésmenedzsment</t>
  </si>
  <si>
    <t>Zaj- és rezgésvédelem IV.</t>
  </si>
  <si>
    <t>Hulladékgazdálkodás IV.</t>
  </si>
  <si>
    <t>Környezettechnológiai tervezés és kivitelezés specializáció</t>
  </si>
  <si>
    <t>Természetközeli és tisztább termelési technológiák</t>
  </si>
  <si>
    <t>Környezetvédelmi jog és igazgatás</t>
  </si>
  <si>
    <t>Környezeti kémia és környezettoxikológia</t>
  </si>
  <si>
    <t xml:space="preserve">Záróvizsga törzsanyaga:
 Környezetállapot-értékelés és modellezés
 Környezetvédelmi műveletek III.
Szakirányú ismeretek:
Épített környezet 
</t>
  </si>
  <si>
    <t>Biztonságtechnika és környezeti kockázat</t>
  </si>
  <si>
    <t xml:space="preserve">Környezeti erőforrás gazdálkodás </t>
  </si>
  <si>
    <t>Napenergiahasznosítás</t>
  </si>
  <si>
    <t xml:space="preserve">Záróvizsga törzsanyaga:
 Környezetállapot-értékelés és modellezés
 Környezetvédelmi műveletek III.
Szakirányú ismeretek:
Környezettechnológiai tervezés és kivitelezés
</t>
  </si>
  <si>
    <t>Mérés és modellezés</t>
  </si>
  <si>
    <t>Környezettechnika II.</t>
  </si>
  <si>
    <t>Környezetvédelmi technológiák I. (Talajvédelem)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</si>
  <si>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</si>
  <si>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</si>
  <si>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</si>
  <si>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Összes óraszám (kritérium tárgyak nélkül)</t>
  </si>
  <si>
    <t xml:space="preserve">Mérnökökológia </t>
  </si>
  <si>
    <t>21</t>
  </si>
  <si>
    <t>21-1</t>
  </si>
  <si>
    <t>21-2</t>
  </si>
  <si>
    <t>21-3</t>
  </si>
  <si>
    <t>21-4</t>
  </si>
  <si>
    <t>21-5</t>
  </si>
  <si>
    <t>21-6</t>
  </si>
  <si>
    <t>21-7</t>
  </si>
  <si>
    <t>21-8</t>
  </si>
  <si>
    <t>21-9</t>
  </si>
  <si>
    <t>21-10</t>
  </si>
  <si>
    <t>MFMAT61X04</t>
  </si>
  <si>
    <t>MFAST61X04</t>
  </si>
  <si>
    <t>MFMFI63K02</t>
  </si>
  <si>
    <t>MFKKE61K04</t>
  </si>
  <si>
    <t>MFKBT61K04</t>
  </si>
  <si>
    <t>MFFDT61K02</t>
  </si>
  <si>
    <t>MFKRG63K02</t>
  </si>
  <si>
    <t>MFMIN61K02</t>
  </si>
  <si>
    <t>MFTEM61K02</t>
  </si>
  <si>
    <t>MFKET61K02</t>
  </si>
  <si>
    <t>MFKMO61K04</t>
  </si>
  <si>
    <t>MFKVM63K04</t>
  </si>
  <si>
    <t>MFKEG61K03</t>
  </si>
  <si>
    <t>MFKAE61K03</t>
  </si>
  <si>
    <t>MFKME61K03</t>
  </si>
  <si>
    <t>MFKVT61K03</t>
  </si>
  <si>
    <t>MFKVT62K03</t>
  </si>
  <si>
    <t>MFKVT63K03</t>
  </si>
  <si>
    <t>MFKVT64K03</t>
  </si>
  <si>
    <t>MFMEM61R03</t>
  </si>
  <si>
    <t>MFKOT62L03</t>
  </si>
  <si>
    <t>MFNAP61L04</t>
  </si>
  <si>
    <t>MFTTT61K03</t>
  </si>
  <si>
    <t>23</t>
  </si>
  <si>
    <t>23-1</t>
  </si>
  <si>
    <t>23-2</t>
  </si>
  <si>
    <t>MFVKL61L04</t>
  </si>
  <si>
    <t>MFVHD61K03</t>
  </si>
  <si>
    <t>MFLTV63K03</t>
  </si>
  <si>
    <t>MFEKI61K03</t>
  </si>
  <si>
    <t>MFZRV64K03</t>
  </si>
  <si>
    <t>MFHUG64K03</t>
  </si>
  <si>
    <t>MFZFG61T03</t>
  </si>
  <si>
    <t>Természettudományos alapismeretek modul, 24 kredit</t>
  </si>
  <si>
    <t>Gazdasági és humán ismeretek modul, 10 kredit</t>
  </si>
  <si>
    <t>Szakmai törzsanyag modul, 24 kredit</t>
  </si>
  <si>
    <t>Környezetvédelmi műveletek III. (Környezeti transzport folyamatok)</t>
  </si>
  <si>
    <t>Differenciált szakmai ismeretek modul, 31 + 25 kredit</t>
  </si>
  <si>
    <t>Speciális szakirányú ismeretek, Épített környezet specializáció</t>
  </si>
  <si>
    <t>Épített környezet infrastruktúráinak szerkezetei</t>
  </si>
  <si>
    <t>Szabadon választható tárgyak, 6 kredit</t>
  </si>
  <si>
    <t>Speciális szakirányú ismeretek, Környezettechnológiai tervezés és kivitelezés specializáció</t>
  </si>
  <si>
    <t>Levelező tagozat</t>
  </si>
  <si>
    <t>MFMOK61K04</t>
  </si>
  <si>
    <t>Prof. Dr. Tamás János</t>
  </si>
  <si>
    <t>MFKMK61K02</t>
  </si>
  <si>
    <t>MFKMM63K03</t>
  </si>
  <si>
    <t>MFBKK61K02</t>
  </si>
  <si>
    <t>MFKKT62K03</t>
  </si>
  <si>
    <t>MFKKT63K03</t>
  </si>
  <si>
    <t>Diplomaterv</t>
  </si>
  <si>
    <t>MFDTV61K25</t>
  </si>
  <si>
    <t>MFKJI61K02</t>
  </si>
  <si>
    <t>Dr. Szűcs Edit</t>
  </si>
  <si>
    <t>Energiatudatos építészet II.</t>
  </si>
  <si>
    <t>MFETU62K03</t>
  </si>
  <si>
    <t>Debrecen, 2016. április 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</si>
</sst>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u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0" fontId="3" fillId="0" borderId="2" xfId="0" applyFont="1" applyBorder="1"/>
    <xf numFmtId="0" fontId="3" fillId="0" borderId="21" xfId="0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3" fillId="2" borderId="2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left"/>
    </xf>
    <xf numFmtId="0" fontId="5" fillId="3" borderId="33" xfId="0" applyFont="1" applyFill="1" applyBorder="1"/>
    <xf numFmtId="0" fontId="3" fillId="2" borderId="41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left"/>
    </xf>
    <xf numFmtId="0" fontId="3" fillId="2" borderId="36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49" fontId="3" fillId="2" borderId="43" xfId="0" applyNumberFormat="1" applyFont="1" applyFill="1" applyBorder="1" applyAlignment="1">
      <alignment horizontal="center"/>
    </xf>
    <xf numFmtId="0" fontId="8" fillId="2" borderId="24" xfId="0" applyFont="1" applyFill="1" applyBorder="1"/>
    <xf numFmtId="0" fontId="8" fillId="2" borderId="24" xfId="0" applyFont="1" applyFill="1" applyBorder="1" applyAlignment="1">
      <alignment wrapText="1"/>
    </xf>
    <xf numFmtId="0" fontId="8" fillId="2" borderId="31" xfId="0" applyFont="1" applyFill="1" applyBorder="1"/>
    <xf numFmtId="0" fontId="8" fillId="2" borderId="25" xfId="0" applyFont="1" applyFill="1" applyBorder="1"/>
    <xf numFmtId="0" fontId="8" fillId="2" borderId="23" xfId="0" applyFont="1" applyFill="1" applyBorder="1"/>
    <xf numFmtId="0" fontId="8" fillId="2" borderId="1" xfId="0" applyFont="1" applyFill="1" applyBorder="1"/>
    <xf numFmtId="0" fontId="3" fillId="0" borderId="20" xfId="0" applyFont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2" borderId="1" xfId="0" applyFont="1" applyFill="1" applyBorder="1"/>
    <xf numFmtId="0" fontId="7" fillId="0" borderId="0" xfId="0" applyFont="1" applyBorder="1"/>
    <xf numFmtId="0" fontId="6" fillId="0" borderId="0" xfId="0" applyFont="1"/>
    <xf numFmtId="0" fontId="3" fillId="2" borderId="54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0" fontId="3" fillId="2" borderId="14" xfId="0" applyFont="1" applyFill="1" applyBorder="1"/>
    <xf numFmtId="0" fontId="6" fillId="2" borderId="39" xfId="0" applyFont="1" applyFill="1" applyBorder="1" applyAlignment="1"/>
    <xf numFmtId="0" fontId="8" fillId="2" borderId="21" xfId="0" applyFont="1" applyFill="1" applyBorder="1"/>
    <xf numFmtId="0" fontId="8" fillId="2" borderId="25" xfId="0" applyFont="1" applyFill="1" applyBorder="1" applyAlignment="1">
      <alignment wrapText="1"/>
    </xf>
    <xf numFmtId="0" fontId="6" fillId="2" borderId="34" xfId="0" applyFont="1" applyFill="1" applyBorder="1"/>
    <xf numFmtId="0" fontId="6" fillId="2" borderId="3" xfId="0" applyFont="1" applyFill="1" applyBorder="1"/>
    <xf numFmtId="1" fontId="3" fillId="2" borderId="39" xfId="0" applyNumberFormat="1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0" xfId="0" applyFont="1" applyFill="1" applyBorder="1"/>
    <xf numFmtId="0" fontId="3" fillId="0" borderId="6" xfId="0" applyFont="1" applyBorder="1"/>
    <xf numFmtId="0" fontId="3" fillId="0" borderId="37" xfId="0" applyFont="1" applyBorder="1"/>
    <xf numFmtId="0" fontId="6" fillId="2" borderId="40" xfId="0" applyFont="1" applyFill="1" applyBorder="1" applyAlignment="1"/>
    <xf numFmtId="0" fontId="10" fillId="0" borderId="0" xfId="1" applyFont="1" applyAlignment="1" applyProtection="1"/>
    <xf numFmtId="0" fontId="7" fillId="0" borderId="0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3" fillId="2" borderId="32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2" borderId="39" xfId="0" applyFont="1" applyFill="1" applyBorder="1" applyAlignment="1"/>
    <xf numFmtId="0" fontId="1" fillId="2" borderId="22" xfId="0" applyFont="1" applyFill="1" applyBorder="1" applyAlignment="1">
      <alignment horizontal="center"/>
    </xf>
    <xf numFmtId="0" fontId="1" fillId="2" borderId="10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6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0" fontId="1" fillId="2" borderId="15" xfId="0" applyFont="1" applyFill="1" applyBorder="1"/>
    <xf numFmtId="1" fontId="1" fillId="2" borderId="13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27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9" xfId="0" applyFont="1" applyFill="1" applyBorder="1"/>
    <xf numFmtId="1" fontId="1" fillId="2" borderId="39" xfId="0" applyNumberFormat="1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31" xfId="0" applyFont="1" applyFill="1" applyBorder="1"/>
    <xf numFmtId="0" fontId="1" fillId="2" borderId="26" xfId="0" applyFont="1" applyFill="1" applyBorder="1" applyAlignment="1">
      <alignment horizontal="center"/>
    </xf>
    <xf numFmtId="0" fontId="1" fillId="0" borderId="24" xfId="0" applyFont="1" applyBorder="1"/>
    <xf numFmtId="1" fontId="1" fillId="0" borderId="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2" borderId="24" xfId="0" applyFont="1" applyFill="1" applyBorder="1"/>
    <xf numFmtId="1" fontId="1" fillId="2" borderId="7" xfId="0" applyNumberFormat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1" fillId="2" borderId="25" xfId="0" applyFont="1" applyFill="1" applyBorder="1"/>
    <xf numFmtId="0" fontId="1" fillId="2" borderId="2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49" fontId="1" fillId="2" borderId="22" xfId="0" applyNumberFormat="1" applyFont="1" applyFill="1" applyBorder="1" applyAlignment="1">
      <alignment horizontal="center"/>
    </xf>
    <xf numFmtId="0" fontId="1" fillId="2" borderId="12" xfId="0" applyFont="1" applyFill="1" applyBorder="1"/>
    <xf numFmtId="1" fontId="1" fillId="2" borderId="30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1" fillId="2" borderId="31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1" xfId="0" applyFont="1" applyFill="1" applyBorder="1" applyAlignment="1">
      <alignment horizontal="left" vertical="center"/>
    </xf>
    <xf numFmtId="49" fontId="1" fillId="2" borderId="19" xfId="0" applyNumberFormat="1" applyFont="1" applyFill="1" applyBorder="1" applyAlignment="1">
      <alignment horizontal="center"/>
    </xf>
    <xf numFmtId="0" fontId="1" fillId="2" borderId="18" xfId="0" applyFont="1" applyFill="1" applyBorder="1"/>
    <xf numFmtId="1" fontId="1" fillId="2" borderId="11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42" xfId="0" applyFont="1" applyFill="1" applyBorder="1"/>
    <xf numFmtId="0" fontId="1" fillId="2" borderId="19" xfId="0" applyFont="1" applyFill="1" applyBorder="1" applyAlignment="1">
      <alignment horizontal="center"/>
    </xf>
    <xf numFmtId="49" fontId="1" fillId="2" borderId="34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0" xfId="0" applyFont="1" applyFill="1" applyBorder="1"/>
    <xf numFmtId="0" fontId="1" fillId="2" borderId="50" xfId="0" applyFont="1" applyFill="1" applyBorder="1"/>
    <xf numFmtId="1" fontId="1" fillId="2" borderId="44" xfId="0" applyNumberFormat="1" applyFont="1" applyFill="1" applyBorder="1" applyAlignment="1">
      <alignment horizontal="center"/>
    </xf>
    <xf numFmtId="1" fontId="1" fillId="2" borderId="29" xfId="0" applyNumberFormat="1" applyFont="1" applyFill="1" applyBorder="1" applyAlignment="1">
      <alignment horizontal="center"/>
    </xf>
    <xf numFmtId="1" fontId="1" fillId="2" borderId="45" xfId="0" applyNumberFormat="1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1" fillId="2" borderId="36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8" fillId="2" borderId="24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3" fillId="0" borderId="49" xfId="0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3" borderId="32" xfId="0" applyFont="1" applyFill="1" applyBorder="1" applyAlignment="1">
      <alignment horizontal="left"/>
    </xf>
    <xf numFmtId="0" fontId="3" fillId="3" borderId="3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35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left"/>
    </xf>
    <xf numFmtId="0" fontId="9" fillId="0" borderId="49" xfId="0" applyFont="1" applyBorder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zoomScaleNormal="100" workbookViewId="0">
      <selection activeCell="C38" sqref="C38"/>
    </sheetView>
  </sheetViews>
  <sheetFormatPr defaultColWidth="9.109375" defaultRowHeight="13.2" x14ac:dyDescent="0.25"/>
  <cols>
    <col min="1" max="1" width="6.6640625" style="27" bestFit="1" customWidth="1"/>
    <col min="2" max="2" width="41.44140625" style="27" customWidth="1"/>
    <col min="3" max="3" width="10.5546875" style="27" customWidth="1"/>
    <col min="4" max="4" width="3.6640625" style="27" customWidth="1"/>
    <col min="5" max="5" width="2.88671875" style="27" customWidth="1"/>
    <col min="6" max="6" width="3.5546875" style="27" customWidth="1"/>
    <col min="7" max="7" width="3.33203125" style="27" customWidth="1"/>
    <col min="8" max="8" width="3.109375" style="27" customWidth="1"/>
    <col min="9" max="9" width="2.6640625" style="27" customWidth="1"/>
    <col min="10" max="10" width="3.109375" style="27" customWidth="1"/>
    <col min="11" max="14" width="3.33203125" style="27" customWidth="1"/>
    <col min="15" max="15" width="3" style="27" customWidth="1"/>
    <col min="16" max="16" width="2.88671875" style="27" customWidth="1"/>
    <col min="17" max="17" width="4.5546875" style="27" customWidth="1"/>
    <col min="18" max="16384" width="9.109375" style="27"/>
  </cols>
  <sheetData>
    <row r="1" spans="1:17" x14ac:dyDescent="0.25">
      <c r="A1" s="155" t="s">
        <v>22</v>
      </c>
      <c r="B1" s="155"/>
      <c r="C1" s="155" t="s">
        <v>117</v>
      </c>
      <c r="D1" s="155"/>
      <c r="E1" s="155"/>
      <c r="F1" s="155"/>
      <c r="G1" s="155"/>
      <c r="H1" s="155"/>
      <c r="I1" s="155"/>
      <c r="J1" s="155"/>
      <c r="K1" s="155"/>
      <c r="L1" s="155"/>
      <c r="P1" s="49"/>
      <c r="Q1" s="49"/>
    </row>
    <row r="2" spans="1:17" x14ac:dyDescent="0.25">
      <c r="A2" s="156" t="s">
        <v>10</v>
      </c>
      <c r="B2" s="156"/>
      <c r="C2" s="156" t="s">
        <v>11</v>
      </c>
      <c r="D2" s="156"/>
      <c r="E2" s="156"/>
      <c r="F2" s="156"/>
      <c r="G2" s="156"/>
      <c r="H2" s="156"/>
      <c r="I2" s="156"/>
      <c r="J2" s="156"/>
      <c r="K2" s="156"/>
      <c r="L2" s="156"/>
      <c r="P2" s="153"/>
      <c r="Q2" s="157"/>
    </row>
    <row r="3" spans="1:17" ht="13.8" thickBot="1" x14ac:dyDescent="0.3">
      <c r="A3" s="152" t="s">
        <v>42</v>
      </c>
      <c r="B3" s="152"/>
      <c r="C3" s="57"/>
      <c r="M3" s="153">
        <v>42767</v>
      </c>
      <c r="N3" s="154"/>
      <c r="O3" s="154"/>
      <c r="P3" s="154"/>
      <c r="Q3" s="154"/>
    </row>
    <row r="4" spans="1:17" x14ac:dyDescent="0.25">
      <c r="A4" s="158"/>
      <c r="B4" s="160" t="s">
        <v>0</v>
      </c>
      <c r="C4" s="58"/>
      <c r="D4" s="1"/>
      <c r="E4" s="160" t="s">
        <v>8</v>
      </c>
      <c r="F4" s="160"/>
      <c r="G4" s="160"/>
      <c r="H4" s="160"/>
      <c r="I4" s="160"/>
      <c r="J4" s="160"/>
      <c r="K4" s="160" t="s">
        <v>9</v>
      </c>
      <c r="L4" s="160"/>
      <c r="M4" s="160"/>
      <c r="N4" s="160"/>
      <c r="O4" s="160"/>
      <c r="P4" s="160"/>
      <c r="Q4" s="42"/>
    </row>
    <row r="5" spans="1:17" ht="13.8" thickBot="1" x14ac:dyDescent="0.3">
      <c r="A5" s="159"/>
      <c r="B5" s="161"/>
      <c r="C5" s="2" t="s">
        <v>1</v>
      </c>
      <c r="D5" s="2" t="s">
        <v>2</v>
      </c>
      <c r="E5" s="161" t="s">
        <v>3</v>
      </c>
      <c r="F5" s="161"/>
      <c r="G5" s="161"/>
      <c r="H5" s="161" t="s">
        <v>4</v>
      </c>
      <c r="I5" s="161"/>
      <c r="J5" s="161"/>
      <c r="K5" s="161" t="s">
        <v>5</v>
      </c>
      <c r="L5" s="161"/>
      <c r="M5" s="161"/>
      <c r="N5" s="161" t="s">
        <v>6</v>
      </c>
      <c r="O5" s="161"/>
      <c r="P5" s="161"/>
      <c r="Q5" s="43" t="s">
        <v>7</v>
      </c>
    </row>
    <row r="6" spans="1:17" ht="13.8" thickBot="1" x14ac:dyDescent="0.3">
      <c r="A6" s="162" t="s">
        <v>108</v>
      </c>
      <c r="B6" s="163"/>
      <c r="C6" s="59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44"/>
    </row>
    <row r="7" spans="1:17" x14ac:dyDescent="0.25">
      <c r="A7" s="60">
        <v>1</v>
      </c>
      <c r="B7" s="19" t="s">
        <v>12</v>
      </c>
      <c r="C7" s="61" t="s">
        <v>75</v>
      </c>
      <c r="D7" s="6" t="s">
        <v>23</v>
      </c>
      <c r="E7" s="62"/>
      <c r="F7" s="63"/>
      <c r="G7" s="64"/>
      <c r="H7" s="65">
        <v>2</v>
      </c>
      <c r="I7" s="63">
        <v>2</v>
      </c>
      <c r="J7" s="66">
        <v>0</v>
      </c>
      <c r="K7" s="67"/>
      <c r="L7" s="68"/>
      <c r="M7" s="69"/>
      <c r="N7" s="67"/>
      <c r="O7" s="68"/>
      <c r="P7" s="69"/>
      <c r="Q7" s="6">
        <v>4</v>
      </c>
    </row>
    <row r="8" spans="1:17" x14ac:dyDescent="0.25">
      <c r="A8" s="70">
        <f>A7+1</f>
        <v>2</v>
      </c>
      <c r="B8" s="17" t="s">
        <v>13</v>
      </c>
      <c r="C8" s="71" t="s">
        <v>76</v>
      </c>
      <c r="D8" s="7" t="s">
        <v>23</v>
      </c>
      <c r="E8" s="70">
        <v>2</v>
      </c>
      <c r="F8" s="72">
        <v>1</v>
      </c>
      <c r="G8" s="73">
        <v>0</v>
      </c>
      <c r="H8" s="74"/>
      <c r="I8" s="72"/>
      <c r="J8" s="75"/>
      <c r="K8" s="70"/>
      <c r="L8" s="72"/>
      <c r="M8" s="73"/>
      <c r="N8" s="70"/>
      <c r="O8" s="72"/>
      <c r="P8" s="73"/>
      <c r="Q8" s="7">
        <v>4</v>
      </c>
    </row>
    <row r="9" spans="1:17" x14ac:dyDescent="0.25">
      <c r="A9" s="70">
        <f t="shared" ref="A9:A13" si="0">A8+1</f>
        <v>3</v>
      </c>
      <c r="B9" s="17" t="s">
        <v>14</v>
      </c>
      <c r="C9" s="71" t="s">
        <v>77</v>
      </c>
      <c r="D9" s="7" t="s">
        <v>30</v>
      </c>
      <c r="E9" s="76">
        <v>2</v>
      </c>
      <c r="F9" s="77">
        <v>0</v>
      </c>
      <c r="G9" s="78">
        <v>0</v>
      </c>
      <c r="H9" s="74"/>
      <c r="I9" s="72"/>
      <c r="J9" s="75"/>
      <c r="K9" s="70"/>
      <c r="L9" s="72"/>
      <c r="M9" s="73"/>
      <c r="N9" s="70"/>
      <c r="O9" s="72"/>
      <c r="P9" s="73"/>
      <c r="Q9" s="7">
        <v>2</v>
      </c>
    </row>
    <row r="10" spans="1:17" x14ac:dyDescent="0.25">
      <c r="A10" s="70">
        <f t="shared" si="0"/>
        <v>4</v>
      </c>
      <c r="B10" s="17" t="s">
        <v>50</v>
      </c>
      <c r="C10" s="71" t="s">
        <v>78</v>
      </c>
      <c r="D10" s="7" t="s">
        <v>30</v>
      </c>
      <c r="E10" s="76"/>
      <c r="F10" s="77"/>
      <c r="G10" s="78"/>
      <c r="H10" s="76">
        <v>2</v>
      </c>
      <c r="I10" s="77">
        <v>2</v>
      </c>
      <c r="J10" s="78">
        <v>0</v>
      </c>
      <c r="K10" s="70"/>
      <c r="L10" s="72"/>
      <c r="M10" s="73"/>
      <c r="N10" s="70"/>
      <c r="O10" s="72"/>
      <c r="P10" s="73"/>
      <c r="Q10" s="7">
        <v>4</v>
      </c>
    </row>
    <row r="11" spans="1:17" x14ac:dyDescent="0.25">
      <c r="A11" s="70">
        <f t="shared" si="0"/>
        <v>5</v>
      </c>
      <c r="B11" s="17" t="s">
        <v>36</v>
      </c>
      <c r="C11" s="71" t="s">
        <v>79</v>
      </c>
      <c r="D11" s="7" t="s">
        <v>30</v>
      </c>
      <c r="E11" s="76">
        <v>2</v>
      </c>
      <c r="F11" s="77">
        <v>2</v>
      </c>
      <c r="G11" s="78">
        <v>0</v>
      </c>
      <c r="H11" s="74"/>
      <c r="I11" s="72"/>
      <c r="J11" s="75"/>
      <c r="K11" s="70"/>
      <c r="L11" s="72"/>
      <c r="M11" s="73"/>
      <c r="N11" s="70"/>
      <c r="O11" s="72"/>
      <c r="P11" s="73"/>
      <c r="Q11" s="7">
        <v>4</v>
      </c>
    </row>
    <row r="12" spans="1:17" x14ac:dyDescent="0.25">
      <c r="A12" s="70">
        <f t="shared" si="0"/>
        <v>6</v>
      </c>
      <c r="B12" s="17" t="s">
        <v>63</v>
      </c>
      <c r="C12" s="71" t="s">
        <v>118</v>
      </c>
      <c r="D12" s="7" t="s">
        <v>30</v>
      </c>
      <c r="E12" s="76"/>
      <c r="F12" s="77"/>
      <c r="G12" s="78"/>
      <c r="H12" s="74">
        <v>2</v>
      </c>
      <c r="I12" s="72">
        <v>2</v>
      </c>
      <c r="J12" s="75">
        <v>0</v>
      </c>
      <c r="K12" s="70"/>
      <c r="L12" s="72"/>
      <c r="M12" s="73"/>
      <c r="N12" s="70"/>
      <c r="O12" s="72"/>
      <c r="P12" s="73"/>
      <c r="Q12" s="7">
        <v>4</v>
      </c>
    </row>
    <row r="13" spans="1:17" ht="13.8" thickBot="1" x14ac:dyDescent="0.3">
      <c r="A13" s="70">
        <f t="shared" si="0"/>
        <v>7</v>
      </c>
      <c r="B13" s="20" t="s">
        <v>38</v>
      </c>
      <c r="C13" s="79" t="s">
        <v>80</v>
      </c>
      <c r="D13" s="8" t="s">
        <v>23</v>
      </c>
      <c r="E13" s="80">
        <v>0</v>
      </c>
      <c r="F13" s="81">
        <v>2</v>
      </c>
      <c r="G13" s="82">
        <v>0</v>
      </c>
      <c r="H13" s="83"/>
      <c r="I13" s="81"/>
      <c r="J13" s="84"/>
      <c r="K13" s="85"/>
      <c r="L13" s="86"/>
      <c r="M13" s="87"/>
      <c r="N13" s="85"/>
      <c r="O13" s="86"/>
      <c r="P13" s="87"/>
      <c r="Q13" s="8">
        <v>2</v>
      </c>
    </row>
    <row r="14" spans="1:17" ht="13.8" thickBot="1" x14ac:dyDescent="0.3">
      <c r="A14" s="162" t="s">
        <v>109</v>
      </c>
      <c r="B14" s="163"/>
      <c r="C14" s="88"/>
      <c r="D14" s="51"/>
      <c r="E14" s="89"/>
      <c r="F14" s="89"/>
      <c r="G14" s="89"/>
      <c r="H14" s="90"/>
      <c r="I14" s="90"/>
      <c r="J14" s="90"/>
      <c r="K14" s="90"/>
      <c r="L14" s="90"/>
      <c r="M14" s="90"/>
      <c r="N14" s="90"/>
      <c r="O14" s="90"/>
      <c r="P14" s="90"/>
      <c r="Q14" s="91"/>
    </row>
    <row r="15" spans="1:17" x14ac:dyDescent="0.25">
      <c r="A15" s="60">
        <f>A13+1</f>
        <v>8</v>
      </c>
      <c r="B15" s="29" t="s">
        <v>19</v>
      </c>
      <c r="C15" s="92" t="s">
        <v>81</v>
      </c>
      <c r="D15" s="6" t="s">
        <v>30</v>
      </c>
      <c r="E15" s="65">
        <v>2</v>
      </c>
      <c r="F15" s="63">
        <v>0</v>
      </c>
      <c r="G15" s="66">
        <v>0</v>
      </c>
      <c r="H15" s="67"/>
      <c r="I15" s="68"/>
      <c r="J15" s="69"/>
      <c r="K15" s="67"/>
      <c r="L15" s="68"/>
      <c r="M15" s="69"/>
      <c r="N15" s="67"/>
      <c r="O15" s="68"/>
      <c r="P15" s="93"/>
      <c r="Q15" s="24">
        <v>2</v>
      </c>
    </row>
    <row r="16" spans="1:17" x14ac:dyDescent="0.25">
      <c r="A16" s="60">
        <f>A15+1</f>
        <v>9</v>
      </c>
      <c r="B16" s="17" t="s">
        <v>43</v>
      </c>
      <c r="C16" s="94" t="s">
        <v>82</v>
      </c>
      <c r="D16" s="23" t="s">
        <v>30</v>
      </c>
      <c r="E16" s="95">
        <v>2</v>
      </c>
      <c r="F16" s="96">
        <v>0</v>
      </c>
      <c r="G16" s="97">
        <v>0</v>
      </c>
      <c r="H16" s="98"/>
      <c r="I16" s="99"/>
      <c r="J16" s="100"/>
      <c r="K16" s="101"/>
      <c r="L16" s="99"/>
      <c r="M16" s="100"/>
      <c r="N16" s="101"/>
      <c r="O16" s="99"/>
      <c r="P16" s="102"/>
      <c r="Q16" s="7">
        <v>2</v>
      </c>
    </row>
    <row r="17" spans="1:17" x14ac:dyDescent="0.25">
      <c r="A17" s="60">
        <f t="shared" ref="A17:A19" si="1">A16+1</f>
        <v>10</v>
      </c>
      <c r="B17" s="17" t="s">
        <v>44</v>
      </c>
      <c r="C17" s="94" t="s">
        <v>83</v>
      </c>
      <c r="D17" s="23" t="s">
        <v>30</v>
      </c>
      <c r="E17" s="95"/>
      <c r="F17" s="96"/>
      <c r="G17" s="97"/>
      <c r="H17" s="98">
        <v>2</v>
      </c>
      <c r="I17" s="99">
        <v>0</v>
      </c>
      <c r="J17" s="100">
        <v>0</v>
      </c>
      <c r="K17" s="101"/>
      <c r="L17" s="99"/>
      <c r="M17" s="100"/>
      <c r="N17" s="101"/>
      <c r="O17" s="99"/>
      <c r="P17" s="102"/>
      <c r="Q17" s="28">
        <v>2</v>
      </c>
    </row>
    <row r="18" spans="1:17" x14ac:dyDescent="0.25">
      <c r="A18" s="60">
        <f t="shared" si="1"/>
        <v>11</v>
      </c>
      <c r="B18" s="29" t="s">
        <v>49</v>
      </c>
      <c r="C18" s="103" t="s">
        <v>127</v>
      </c>
      <c r="D18" s="7" t="s">
        <v>30</v>
      </c>
      <c r="E18" s="104">
        <v>2</v>
      </c>
      <c r="F18" s="77">
        <v>0</v>
      </c>
      <c r="G18" s="105">
        <v>0</v>
      </c>
      <c r="H18" s="70"/>
      <c r="I18" s="72"/>
      <c r="J18" s="73"/>
      <c r="K18" s="70"/>
      <c r="L18" s="72"/>
      <c r="M18" s="73"/>
      <c r="N18" s="70"/>
      <c r="O18" s="72"/>
      <c r="P18" s="75"/>
      <c r="Q18" s="7">
        <v>2</v>
      </c>
    </row>
    <row r="19" spans="1:17" ht="13.8" thickBot="1" x14ac:dyDescent="0.3">
      <c r="A19" s="60">
        <f t="shared" si="1"/>
        <v>12</v>
      </c>
      <c r="B19" s="35" t="s">
        <v>37</v>
      </c>
      <c r="C19" s="106" t="s">
        <v>120</v>
      </c>
      <c r="D19" s="8" t="s">
        <v>23</v>
      </c>
      <c r="E19" s="83"/>
      <c r="F19" s="81"/>
      <c r="G19" s="84"/>
      <c r="H19" s="85"/>
      <c r="I19" s="86"/>
      <c r="J19" s="87"/>
      <c r="K19" s="85">
        <v>0</v>
      </c>
      <c r="L19" s="86">
        <v>2</v>
      </c>
      <c r="M19" s="87">
        <v>0</v>
      </c>
      <c r="N19" s="85"/>
      <c r="O19" s="86"/>
      <c r="P19" s="107"/>
      <c r="Q19" s="8">
        <v>2</v>
      </c>
    </row>
    <row r="20" spans="1:17" ht="13.8" thickBot="1" x14ac:dyDescent="0.3">
      <c r="A20" s="162" t="s">
        <v>110</v>
      </c>
      <c r="B20" s="163"/>
      <c r="C20" s="88"/>
      <c r="D20" s="51"/>
      <c r="E20" s="89"/>
      <c r="F20" s="89"/>
      <c r="G20" s="89"/>
      <c r="H20" s="90"/>
      <c r="I20" s="90"/>
      <c r="J20" s="90"/>
      <c r="K20" s="90"/>
      <c r="L20" s="90"/>
      <c r="M20" s="90"/>
      <c r="N20" s="90"/>
      <c r="O20" s="90"/>
      <c r="P20" s="90"/>
      <c r="Q20" s="91"/>
    </row>
    <row r="21" spans="1:17" x14ac:dyDescent="0.25">
      <c r="A21" s="60">
        <v>13</v>
      </c>
      <c r="B21" s="19" t="s">
        <v>34</v>
      </c>
      <c r="C21" s="61" t="s">
        <v>121</v>
      </c>
      <c r="D21" s="6" t="s">
        <v>23</v>
      </c>
      <c r="E21" s="62"/>
      <c r="F21" s="63"/>
      <c r="G21" s="64"/>
      <c r="H21" s="108">
        <v>2</v>
      </c>
      <c r="I21" s="68">
        <v>0</v>
      </c>
      <c r="J21" s="93">
        <v>1</v>
      </c>
      <c r="K21" s="67"/>
      <c r="L21" s="68"/>
      <c r="M21" s="69"/>
      <c r="N21" s="67"/>
      <c r="O21" s="68"/>
      <c r="P21" s="69"/>
      <c r="Q21" s="11">
        <v>3</v>
      </c>
    </row>
    <row r="22" spans="1:17" x14ac:dyDescent="0.25">
      <c r="A22" s="70">
        <f>A21+1</f>
        <v>14</v>
      </c>
      <c r="B22" s="17" t="s">
        <v>21</v>
      </c>
      <c r="C22" s="71" t="s">
        <v>84</v>
      </c>
      <c r="D22" s="7" t="s">
        <v>30</v>
      </c>
      <c r="E22" s="76"/>
      <c r="F22" s="77"/>
      <c r="G22" s="78"/>
      <c r="H22" s="104">
        <v>2</v>
      </c>
      <c r="I22" s="77">
        <v>0</v>
      </c>
      <c r="J22" s="105">
        <v>0</v>
      </c>
      <c r="K22" s="70"/>
      <c r="L22" s="72"/>
      <c r="M22" s="73"/>
      <c r="N22" s="70"/>
      <c r="O22" s="72"/>
      <c r="P22" s="73"/>
      <c r="Q22" s="5">
        <v>2</v>
      </c>
    </row>
    <row r="23" spans="1:17" x14ac:dyDescent="0.25">
      <c r="A23" s="70">
        <f t="shared" ref="A23:A28" si="2">A22+1</f>
        <v>15</v>
      </c>
      <c r="B23" s="17" t="s">
        <v>29</v>
      </c>
      <c r="C23" s="71" t="s">
        <v>85</v>
      </c>
      <c r="D23" s="7" t="s">
        <v>30</v>
      </c>
      <c r="E23" s="76">
        <v>2</v>
      </c>
      <c r="F23" s="77">
        <v>2</v>
      </c>
      <c r="G23" s="78">
        <v>0</v>
      </c>
      <c r="H23" s="74"/>
      <c r="I23" s="72"/>
      <c r="J23" s="75"/>
      <c r="K23" s="70"/>
      <c r="L23" s="72"/>
      <c r="M23" s="73"/>
      <c r="N23" s="70"/>
      <c r="O23" s="72"/>
      <c r="P23" s="73"/>
      <c r="Q23" s="5">
        <v>4</v>
      </c>
    </row>
    <row r="24" spans="1:17" x14ac:dyDescent="0.25">
      <c r="A24" s="70">
        <f t="shared" si="2"/>
        <v>16</v>
      </c>
      <c r="B24" s="17" t="s">
        <v>111</v>
      </c>
      <c r="C24" s="71" t="s">
        <v>86</v>
      </c>
      <c r="D24" s="7" t="s">
        <v>23</v>
      </c>
      <c r="E24" s="76">
        <v>2</v>
      </c>
      <c r="F24" s="77">
        <v>2</v>
      </c>
      <c r="G24" s="78">
        <v>0</v>
      </c>
      <c r="H24" s="74"/>
      <c r="I24" s="72"/>
      <c r="J24" s="75"/>
      <c r="K24" s="70"/>
      <c r="L24" s="72"/>
      <c r="M24" s="73"/>
      <c r="N24" s="70"/>
      <c r="O24" s="72"/>
      <c r="P24" s="73"/>
      <c r="Q24" s="5">
        <v>4</v>
      </c>
    </row>
    <row r="25" spans="1:17" x14ac:dyDescent="0.25">
      <c r="A25" s="70">
        <f t="shared" si="2"/>
        <v>17</v>
      </c>
      <c r="B25" s="17" t="s">
        <v>53</v>
      </c>
      <c r="C25" s="71" t="s">
        <v>87</v>
      </c>
      <c r="D25" s="7" t="s">
        <v>30</v>
      </c>
      <c r="E25" s="76"/>
      <c r="F25" s="77"/>
      <c r="G25" s="78"/>
      <c r="H25" s="74"/>
      <c r="I25" s="72"/>
      <c r="J25" s="75"/>
      <c r="K25" s="76"/>
      <c r="L25" s="77"/>
      <c r="M25" s="78"/>
      <c r="N25" s="76">
        <v>2</v>
      </c>
      <c r="O25" s="77">
        <v>1</v>
      </c>
      <c r="P25" s="78">
        <v>0</v>
      </c>
      <c r="Q25" s="5">
        <v>3</v>
      </c>
    </row>
    <row r="26" spans="1:17" x14ac:dyDescent="0.25">
      <c r="A26" s="70">
        <f t="shared" si="2"/>
        <v>18</v>
      </c>
      <c r="B26" s="17" t="s">
        <v>15</v>
      </c>
      <c r="C26" s="71" t="s">
        <v>88</v>
      </c>
      <c r="D26" s="7" t="s">
        <v>30</v>
      </c>
      <c r="E26" s="76"/>
      <c r="F26" s="77"/>
      <c r="G26" s="78"/>
      <c r="H26" s="74">
        <v>2</v>
      </c>
      <c r="I26" s="72">
        <v>1</v>
      </c>
      <c r="J26" s="75">
        <v>0</v>
      </c>
      <c r="K26" s="70"/>
      <c r="L26" s="72"/>
      <c r="M26" s="73"/>
      <c r="N26" s="70"/>
      <c r="O26" s="72"/>
      <c r="P26" s="73"/>
      <c r="Q26" s="5">
        <v>3</v>
      </c>
    </row>
    <row r="27" spans="1:17" ht="15.75" customHeight="1" x14ac:dyDescent="0.25">
      <c r="A27" s="70">
        <f t="shared" si="2"/>
        <v>19</v>
      </c>
      <c r="B27" s="18" t="s">
        <v>31</v>
      </c>
      <c r="C27" s="71" t="s">
        <v>89</v>
      </c>
      <c r="D27" s="7" t="s">
        <v>30</v>
      </c>
      <c r="E27" s="76"/>
      <c r="F27" s="77"/>
      <c r="G27" s="78"/>
      <c r="H27" s="74"/>
      <c r="I27" s="72"/>
      <c r="J27" s="75"/>
      <c r="K27" s="76"/>
      <c r="L27" s="77"/>
      <c r="M27" s="78"/>
      <c r="N27" s="76">
        <v>2</v>
      </c>
      <c r="O27" s="77">
        <v>1</v>
      </c>
      <c r="P27" s="78">
        <v>0</v>
      </c>
      <c r="Q27" s="5">
        <v>3</v>
      </c>
    </row>
    <row r="28" spans="1:17" ht="13.8" thickBot="1" x14ac:dyDescent="0.3">
      <c r="A28" s="70">
        <f t="shared" si="2"/>
        <v>20</v>
      </c>
      <c r="B28" s="20" t="s">
        <v>52</v>
      </c>
      <c r="C28" s="79" t="s">
        <v>122</v>
      </c>
      <c r="D28" s="8" t="s">
        <v>23</v>
      </c>
      <c r="E28" s="80"/>
      <c r="F28" s="81"/>
      <c r="G28" s="82"/>
      <c r="H28" s="109"/>
      <c r="I28" s="86"/>
      <c r="J28" s="107"/>
      <c r="K28" s="85">
        <v>2</v>
      </c>
      <c r="L28" s="86">
        <v>0</v>
      </c>
      <c r="M28" s="87">
        <v>0</v>
      </c>
      <c r="N28" s="85"/>
      <c r="O28" s="86"/>
      <c r="P28" s="87"/>
      <c r="Q28" s="12">
        <v>2</v>
      </c>
    </row>
    <row r="29" spans="1:17" ht="13.8" thickBot="1" x14ac:dyDescent="0.3">
      <c r="A29" s="162" t="s">
        <v>112</v>
      </c>
      <c r="B29" s="163"/>
      <c r="C29" s="88"/>
      <c r="D29" s="51"/>
      <c r="E29" s="89"/>
      <c r="F29" s="89"/>
      <c r="G29" s="89"/>
      <c r="H29" s="90"/>
      <c r="I29" s="90"/>
      <c r="J29" s="90"/>
      <c r="K29" s="90"/>
      <c r="L29" s="90"/>
      <c r="M29" s="90"/>
      <c r="N29" s="90"/>
      <c r="O29" s="90"/>
      <c r="P29" s="90"/>
      <c r="Q29" s="91"/>
    </row>
    <row r="30" spans="1:17" ht="13.8" thickBot="1" x14ac:dyDescent="0.3">
      <c r="A30" s="110" t="s">
        <v>64</v>
      </c>
      <c r="B30" s="13" t="s">
        <v>113</v>
      </c>
      <c r="C30" s="136"/>
      <c r="D30" s="24"/>
      <c r="E30" s="137"/>
      <c r="F30" s="138"/>
      <c r="G30" s="139"/>
      <c r="H30" s="140"/>
      <c r="I30" s="141"/>
      <c r="J30" s="142"/>
      <c r="K30" s="143"/>
      <c r="L30" s="144"/>
      <c r="M30" s="145"/>
      <c r="N30" s="140"/>
      <c r="O30" s="141"/>
      <c r="P30" s="142"/>
      <c r="Q30" s="146"/>
    </row>
    <row r="31" spans="1:17" x14ac:dyDescent="0.25">
      <c r="A31" s="119" t="s">
        <v>65</v>
      </c>
      <c r="B31" s="19" t="s">
        <v>39</v>
      </c>
      <c r="C31" s="111" t="s">
        <v>101</v>
      </c>
      <c r="D31" s="6" t="s">
        <v>23</v>
      </c>
      <c r="E31" s="62"/>
      <c r="F31" s="63"/>
      <c r="G31" s="66"/>
      <c r="H31" s="67"/>
      <c r="I31" s="68"/>
      <c r="J31" s="69"/>
      <c r="K31" s="67"/>
      <c r="L31" s="68"/>
      <c r="M31" s="69"/>
      <c r="N31" s="67">
        <v>2</v>
      </c>
      <c r="O31" s="68">
        <v>1</v>
      </c>
      <c r="P31" s="69">
        <v>0</v>
      </c>
      <c r="Q31" s="6">
        <v>4</v>
      </c>
    </row>
    <row r="32" spans="1:17" x14ac:dyDescent="0.25">
      <c r="A32" s="119" t="s">
        <v>66</v>
      </c>
      <c r="B32" s="18" t="s">
        <v>40</v>
      </c>
      <c r="C32" s="120" t="s">
        <v>102</v>
      </c>
      <c r="D32" s="7" t="s">
        <v>30</v>
      </c>
      <c r="E32" s="104"/>
      <c r="F32" s="77"/>
      <c r="G32" s="105"/>
      <c r="H32" s="70"/>
      <c r="I32" s="72"/>
      <c r="J32" s="73"/>
      <c r="K32" s="74">
        <v>2</v>
      </c>
      <c r="L32" s="72">
        <v>1</v>
      </c>
      <c r="M32" s="73">
        <v>0</v>
      </c>
      <c r="N32" s="74"/>
      <c r="O32" s="72"/>
      <c r="P32" s="73"/>
      <c r="Q32" s="7">
        <v>3</v>
      </c>
    </row>
    <row r="33" spans="1:18" x14ac:dyDescent="0.25">
      <c r="A33" s="119" t="s">
        <v>67</v>
      </c>
      <c r="B33" s="17" t="s">
        <v>16</v>
      </c>
      <c r="C33" s="120" t="s">
        <v>103</v>
      </c>
      <c r="D33" s="7" t="s">
        <v>30</v>
      </c>
      <c r="E33" s="104"/>
      <c r="F33" s="77"/>
      <c r="G33" s="105"/>
      <c r="H33" s="70"/>
      <c r="I33" s="72"/>
      <c r="J33" s="73"/>
      <c r="K33" s="70">
        <v>2</v>
      </c>
      <c r="L33" s="72">
        <v>1</v>
      </c>
      <c r="M33" s="73">
        <v>0</v>
      </c>
      <c r="N33" s="74"/>
      <c r="O33" s="72"/>
      <c r="P33" s="73"/>
      <c r="Q33" s="7">
        <v>3</v>
      </c>
      <c r="R33" s="26"/>
    </row>
    <row r="34" spans="1:18" ht="13.5" customHeight="1" x14ac:dyDescent="0.25">
      <c r="A34" s="119" t="s">
        <v>68</v>
      </c>
      <c r="B34" s="18" t="s">
        <v>114</v>
      </c>
      <c r="C34" s="120" t="s">
        <v>104</v>
      </c>
      <c r="D34" s="7" t="s">
        <v>23</v>
      </c>
      <c r="E34" s="76"/>
      <c r="F34" s="77"/>
      <c r="G34" s="105"/>
      <c r="H34" s="70"/>
      <c r="I34" s="72"/>
      <c r="J34" s="73"/>
      <c r="K34" s="70"/>
      <c r="L34" s="72"/>
      <c r="M34" s="73"/>
      <c r="N34" s="70">
        <v>2</v>
      </c>
      <c r="O34" s="72">
        <v>1</v>
      </c>
      <c r="P34" s="73">
        <v>0</v>
      </c>
      <c r="Q34" s="5">
        <v>3</v>
      </c>
    </row>
    <row r="35" spans="1:18" x14ac:dyDescent="0.25">
      <c r="A35" s="119" t="s">
        <v>69</v>
      </c>
      <c r="B35" s="17" t="s">
        <v>45</v>
      </c>
      <c r="C35" s="120" t="s">
        <v>105</v>
      </c>
      <c r="D35" s="7" t="s">
        <v>23</v>
      </c>
      <c r="E35" s="104"/>
      <c r="F35" s="77"/>
      <c r="G35" s="105"/>
      <c r="H35" s="70"/>
      <c r="I35" s="72"/>
      <c r="J35" s="73"/>
      <c r="K35" s="70">
        <v>1</v>
      </c>
      <c r="L35" s="72">
        <v>3</v>
      </c>
      <c r="M35" s="73">
        <v>0</v>
      </c>
      <c r="N35" s="74"/>
      <c r="O35" s="72"/>
      <c r="P35" s="73"/>
      <c r="Q35" s="7">
        <v>3</v>
      </c>
    </row>
    <row r="36" spans="1:18" x14ac:dyDescent="0.25">
      <c r="A36" s="119" t="s">
        <v>70</v>
      </c>
      <c r="B36" s="17" t="s">
        <v>46</v>
      </c>
      <c r="C36" s="120" t="s">
        <v>106</v>
      </c>
      <c r="D36" s="7" t="s">
        <v>30</v>
      </c>
      <c r="E36" s="104"/>
      <c r="F36" s="77"/>
      <c r="G36" s="105"/>
      <c r="H36" s="70"/>
      <c r="I36" s="72"/>
      <c r="J36" s="73"/>
      <c r="K36" s="74">
        <v>2</v>
      </c>
      <c r="L36" s="72">
        <v>1</v>
      </c>
      <c r="M36" s="73">
        <v>0</v>
      </c>
      <c r="N36" s="74"/>
      <c r="O36" s="72"/>
      <c r="P36" s="73"/>
      <c r="Q36" s="7">
        <v>3</v>
      </c>
    </row>
    <row r="37" spans="1:18" ht="12.75" customHeight="1" x14ac:dyDescent="0.25">
      <c r="A37" s="119" t="s">
        <v>71</v>
      </c>
      <c r="B37" s="36" t="s">
        <v>41</v>
      </c>
      <c r="C37" s="147" t="s">
        <v>107</v>
      </c>
      <c r="D37" s="14" t="s">
        <v>30</v>
      </c>
      <c r="E37" s="131"/>
      <c r="F37" s="128"/>
      <c r="G37" s="129"/>
      <c r="H37" s="131"/>
      <c r="I37" s="128"/>
      <c r="J37" s="133"/>
      <c r="K37" s="131"/>
      <c r="L37" s="128"/>
      <c r="M37" s="133"/>
      <c r="N37" s="127">
        <v>2</v>
      </c>
      <c r="O37" s="128">
        <v>1</v>
      </c>
      <c r="P37" s="129">
        <v>0</v>
      </c>
      <c r="Q37" s="14">
        <v>3</v>
      </c>
    </row>
    <row r="38" spans="1:18" x14ac:dyDescent="0.25">
      <c r="A38" s="119" t="s">
        <v>72</v>
      </c>
      <c r="B38" s="150" t="s">
        <v>129</v>
      </c>
      <c r="C38" s="151" t="s">
        <v>130</v>
      </c>
      <c r="D38" s="7" t="s">
        <v>30</v>
      </c>
      <c r="E38" s="76"/>
      <c r="F38" s="77"/>
      <c r="G38" s="105"/>
      <c r="H38" s="70"/>
      <c r="I38" s="72"/>
      <c r="J38" s="73"/>
      <c r="K38" s="70">
        <v>2</v>
      </c>
      <c r="L38" s="72">
        <v>1</v>
      </c>
      <c r="M38" s="73">
        <v>0</v>
      </c>
      <c r="N38" s="74"/>
      <c r="O38" s="72"/>
      <c r="P38" s="75"/>
      <c r="Q38" s="7">
        <v>3</v>
      </c>
    </row>
    <row r="39" spans="1:18" x14ac:dyDescent="0.25">
      <c r="A39" s="119" t="s">
        <v>73</v>
      </c>
      <c r="B39" s="17" t="s">
        <v>32</v>
      </c>
      <c r="C39" s="120" t="s">
        <v>123</v>
      </c>
      <c r="D39" s="7" t="s">
        <v>23</v>
      </c>
      <c r="E39" s="104"/>
      <c r="F39" s="77"/>
      <c r="G39" s="105"/>
      <c r="H39" s="70"/>
      <c r="I39" s="72"/>
      <c r="J39" s="73"/>
      <c r="K39" s="70">
        <v>0</v>
      </c>
      <c r="L39" s="72">
        <v>0</v>
      </c>
      <c r="M39" s="73">
        <v>3</v>
      </c>
      <c r="N39" s="74"/>
      <c r="O39" s="72"/>
      <c r="P39" s="73"/>
      <c r="Q39" s="7">
        <v>3</v>
      </c>
    </row>
    <row r="40" spans="1:18" ht="13.8" thickBot="1" x14ac:dyDescent="0.3">
      <c r="A40" s="122" t="s">
        <v>74</v>
      </c>
      <c r="B40" s="17" t="s">
        <v>33</v>
      </c>
      <c r="C40" s="120" t="s">
        <v>124</v>
      </c>
      <c r="D40" s="7" t="s">
        <v>23</v>
      </c>
      <c r="E40" s="104"/>
      <c r="F40" s="77"/>
      <c r="G40" s="105"/>
      <c r="H40" s="85"/>
      <c r="I40" s="86"/>
      <c r="J40" s="87"/>
      <c r="K40" s="85"/>
      <c r="L40" s="86"/>
      <c r="M40" s="87"/>
      <c r="N40" s="74">
        <v>0</v>
      </c>
      <c r="O40" s="72">
        <v>0</v>
      </c>
      <c r="P40" s="75">
        <v>3</v>
      </c>
      <c r="Q40" s="7">
        <v>3</v>
      </c>
    </row>
    <row r="41" spans="1:18" ht="13.8" thickBot="1" x14ac:dyDescent="0.3">
      <c r="A41" s="37"/>
      <c r="B41" s="9" t="s">
        <v>35</v>
      </c>
      <c r="C41" s="130"/>
      <c r="D41" s="51"/>
      <c r="E41" s="89"/>
      <c r="F41" s="89"/>
      <c r="G41" s="89"/>
      <c r="H41" s="90"/>
      <c r="I41" s="90"/>
      <c r="J41" s="90"/>
      <c r="K41" s="90"/>
      <c r="L41" s="90"/>
      <c r="M41" s="90"/>
      <c r="N41" s="90"/>
      <c r="O41" s="90"/>
      <c r="P41" s="90"/>
      <c r="Q41" s="52"/>
    </row>
    <row r="42" spans="1:18" ht="13.8" thickBot="1" x14ac:dyDescent="0.3">
      <c r="A42" s="131">
        <v>22</v>
      </c>
      <c r="B42" s="20" t="s">
        <v>125</v>
      </c>
      <c r="C42" s="123" t="s">
        <v>126</v>
      </c>
      <c r="D42" s="8" t="s">
        <v>23</v>
      </c>
      <c r="E42" s="124"/>
      <c r="F42" s="125"/>
      <c r="G42" s="126"/>
      <c r="H42" s="85"/>
      <c r="I42" s="86"/>
      <c r="J42" s="87"/>
      <c r="K42" s="127"/>
      <c r="L42" s="128"/>
      <c r="M42" s="129"/>
      <c r="N42" s="85">
        <v>0</v>
      </c>
      <c r="O42" s="86">
        <v>0</v>
      </c>
      <c r="P42" s="87">
        <v>3</v>
      </c>
      <c r="Q42" s="8">
        <v>25</v>
      </c>
    </row>
    <row r="43" spans="1:18" ht="13.8" thickBot="1" x14ac:dyDescent="0.3">
      <c r="A43" s="132" t="s">
        <v>98</v>
      </c>
      <c r="B43" s="10" t="s">
        <v>115</v>
      </c>
      <c r="C43" s="130"/>
      <c r="D43" s="51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1"/>
    </row>
    <row r="44" spans="1:18" x14ac:dyDescent="0.25">
      <c r="A44" s="110" t="s">
        <v>99</v>
      </c>
      <c r="B44" s="21" t="s">
        <v>17</v>
      </c>
      <c r="C44" s="92"/>
      <c r="D44" s="6" t="s">
        <v>30</v>
      </c>
      <c r="E44" s="112"/>
      <c r="F44" s="113"/>
      <c r="G44" s="114"/>
      <c r="H44" s="67"/>
      <c r="I44" s="68"/>
      <c r="J44" s="69"/>
      <c r="K44" s="115">
        <v>2</v>
      </c>
      <c r="L44" s="116">
        <v>1</v>
      </c>
      <c r="M44" s="117">
        <v>0</v>
      </c>
      <c r="N44" s="67"/>
      <c r="O44" s="68"/>
      <c r="P44" s="69"/>
      <c r="Q44" s="6">
        <v>3</v>
      </c>
    </row>
    <row r="45" spans="1:18" ht="13.8" thickBot="1" x14ac:dyDescent="0.3">
      <c r="A45" s="119" t="s">
        <v>100</v>
      </c>
      <c r="B45" s="22" t="s">
        <v>17</v>
      </c>
      <c r="C45" s="103"/>
      <c r="D45" s="7" t="s">
        <v>30</v>
      </c>
      <c r="E45" s="127"/>
      <c r="F45" s="128"/>
      <c r="G45" s="129"/>
      <c r="H45" s="131"/>
      <c r="I45" s="128"/>
      <c r="J45" s="133"/>
      <c r="K45" s="127"/>
      <c r="L45" s="128"/>
      <c r="M45" s="129"/>
      <c r="N45" s="131">
        <v>2</v>
      </c>
      <c r="O45" s="128">
        <v>1</v>
      </c>
      <c r="P45" s="133">
        <v>0</v>
      </c>
      <c r="Q45" s="14">
        <v>3</v>
      </c>
    </row>
    <row r="46" spans="1:18" ht="13.8" thickBot="1" x14ac:dyDescent="0.3">
      <c r="A46" s="38"/>
      <c r="B46" s="25" t="s">
        <v>20</v>
      </c>
      <c r="C46" s="103"/>
      <c r="D46" s="7"/>
      <c r="E46" s="50">
        <f>SUM(E7:E44)</f>
        <v>16</v>
      </c>
      <c r="F46" s="39">
        <f>SUM(F7:F45)</f>
        <v>9</v>
      </c>
      <c r="G46" s="53">
        <f>SUM(G7:G45)</f>
        <v>0</v>
      </c>
      <c r="H46" s="50">
        <f>SUM(H7:H44)</f>
        <v>14</v>
      </c>
      <c r="I46" s="51">
        <f>SUM(I7:I40)</f>
        <v>7</v>
      </c>
      <c r="J46" s="52">
        <f>SUM(J7:J44)</f>
        <v>1</v>
      </c>
      <c r="K46" s="54">
        <f>SUM(K7:K44)</f>
        <v>13</v>
      </c>
      <c r="L46" s="51">
        <f>SUM(L7:L44)</f>
        <v>10</v>
      </c>
      <c r="M46" s="53">
        <f>SUM(M7:M44)</f>
        <v>3</v>
      </c>
      <c r="N46" s="50">
        <v>12</v>
      </c>
      <c r="O46" s="51">
        <f>SUM(O7:O45)</f>
        <v>6</v>
      </c>
      <c r="P46" s="52">
        <f>SUM(P7:P44)</f>
        <v>6</v>
      </c>
      <c r="Q46" s="15"/>
    </row>
    <row r="47" spans="1:18" ht="13.8" thickBot="1" x14ac:dyDescent="0.3">
      <c r="A47" s="38"/>
      <c r="B47" s="25" t="s">
        <v>62</v>
      </c>
      <c r="C47" s="103"/>
      <c r="D47" s="7"/>
      <c r="E47" s="165">
        <f>SUM(E46:G46)</f>
        <v>25</v>
      </c>
      <c r="F47" s="166"/>
      <c r="G47" s="174"/>
      <c r="H47" s="165">
        <f>SUM(H46:J46)</f>
        <v>22</v>
      </c>
      <c r="I47" s="166"/>
      <c r="J47" s="167"/>
      <c r="K47" s="175">
        <f>SUM(K46:M46)</f>
        <v>26</v>
      </c>
      <c r="L47" s="166"/>
      <c r="M47" s="174"/>
      <c r="N47" s="165">
        <v>24</v>
      </c>
      <c r="O47" s="166"/>
      <c r="P47" s="167"/>
      <c r="Q47" s="15">
        <v>97</v>
      </c>
    </row>
    <row r="48" spans="1:18" ht="13.8" thickBot="1" x14ac:dyDescent="0.3">
      <c r="A48" s="40"/>
      <c r="B48" s="33" t="s">
        <v>18</v>
      </c>
      <c r="C48" s="134"/>
      <c r="D48" s="8"/>
      <c r="E48" s="168">
        <v>26</v>
      </c>
      <c r="F48" s="169"/>
      <c r="G48" s="170"/>
      <c r="H48" s="171">
        <f>SUMIF(H7:H44,"&gt;-1",$Q7:$Q44)</f>
        <v>22</v>
      </c>
      <c r="I48" s="169"/>
      <c r="J48" s="172"/>
      <c r="K48" s="168">
        <f>SUMIF(K7:K44,"&gt;-1",$Q7:$Q44)</f>
        <v>25</v>
      </c>
      <c r="L48" s="169"/>
      <c r="M48" s="170"/>
      <c r="N48" s="171">
        <v>46</v>
      </c>
      <c r="O48" s="169"/>
      <c r="P48" s="172"/>
      <c r="Q48" s="16">
        <v>120</v>
      </c>
    </row>
    <row r="49" spans="1:17" x14ac:dyDescent="0.25">
      <c r="A49" s="41"/>
      <c r="B49" s="30"/>
      <c r="C49" s="135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2"/>
    </row>
    <row r="50" spans="1:17" x14ac:dyDescent="0.25">
      <c r="A50" s="173" t="s">
        <v>24</v>
      </c>
      <c r="B50" s="173"/>
      <c r="C50" s="57"/>
      <c r="D50" s="57"/>
      <c r="E50" s="57"/>
      <c r="F50" s="57"/>
      <c r="G50" s="57"/>
      <c r="H50" s="57"/>
      <c r="I50" s="57"/>
      <c r="J50" s="57"/>
      <c r="K50" s="57"/>
      <c r="L50" s="57"/>
    </row>
    <row r="51" spans="1:17" ht="71.400000000000006" x14ac:dyDescent="0.25">
      <c r="A51" s="57"/>
      <c r="B51" s="148" t="s">
        <v>51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</row>
    <row r="52" spans="1:17" x14ac:dyDescent="0.25">
      <c r="A52" s="57"/>
      <c r="B52" s="55" t="s">
        <v>131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48"/>
      <c r="N52" s="48"/>
      <c r="O52" s="48"/>
      <c r="P52" s="48"/>
      <c r="Q52" s="48"/>
    </row>
    <row r="53" spans="1:17" x14ac:dyDescent="0.25">
      <c r="A53" s="57"/>
      <c r="B53" s="55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48"/>
      <c r="N53" s="48"/>
      <c r="O53" s="48"/>
      <c r="P53" s="48"/>
      <c r="Q53" s="48"/>
    </row>
    <row r="54" spans="1:17" x14ac:dyDescent="0.25">
      <c r="A54" s="57"/>
      <c r="B54" s="149" t="s">
        <v>128</v>
      </c>
      <c r="C54" s="56"/>
      <c r="D54" s="164" t="s">
        <v>119</v>
      </c>
      <c r="E54" s="164"/>
      <c r="F54" s="164"/>
      <c r="G54" s="164"/>
      <c r="H54" s="164"/>
      <c r="I54" s="164"/>
      <c r="J54" s="164"/>
      <c r="K54" s="164"/>
      <c r="L54" s="164"/>
      <c r="M54" s="48"/>
      <c r="N54" s="48"/>
    </row>
    <row r="55" spans="1:17" x14ac:dyDescent="0.25">
      <c r="A55" s="57"/>
      <c r="B55" s="56" t="s">
        <v>26</v>
      </c>
      <c r="C55" s="56"/>
      <c r="D55" s="164" t="s">
        <v>27</v>
      </c>
      <c r="E55" s="164"/>
      <c r="F55" s="164"/>
      <c r="G55" s="164"/>
      <c r="H55" s="164"/>
      <c r="I55" s="164"/>
      <c r="J55" s="164"/>
      <c r="K55" s="164"/>
      <c r="L55" s="164"/>
      <c r="M55" s="48"/>
      <c r="N55" s="48"/>
    </row>
    <row r="56" spans="1:17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</row>
    <row r="57" spans="1:17" x14ac:dyDescent="0.25">
      <c r="A57" s="57"/>
      <c r="B57" s="164" t="s">
        <v>25</v>
      </c>
      <c r="C57" s="164"/>
      <c r="D57" s="164"/>
      <c r="E57" s="164"/>
      <c r="F57" s="164"/>
      <c r="G57" s="164"/>
      <c r="H57" s="164"/>
      <c r="I57" s="164"/>
      <c r="J57" s="164"/>
      <c r="K57" s="57"/>
      <c r="L57" s="57"/>
    </row>
    <row r="58" spans="1:17" x14ac:dyDescent="0.25">
      <c r="A58" s="57"/>
      <c r="B58" s="164" t="s">
        <v>28</v>
      </c>
      <c r="C58" s="164"/>
      <c r="D58" s="164"/>
      <c r="E58" s="164"/>
      <c r="F58" s="164"/>
      <c r="G58" s="164"/>
      <c r="H58" s="164"/>
      <c r="I58" s="164"/>
      <c r="J58" s="164"/>
      <c r="K58" s="57"/>
      <c r="L58" s="57"/>
    </row>
    <row r="59" spans="1:17" x14ac:dyDescent="0.25">
      <c r="C59" s="57"/>
    </row>
  </sheetData>
  <mergeCells count="32">
    <mergeCell ref="D55:L55"/>
    <mergeCell ref="B57:J57"/>
    <mergeCell ref="B58:J58"/>
    <mergeCell ref="N47:P47"/>
    <mergeCell ref="E48:G48"/>
    <mergeCell ref="H48:J48"/>
    <mergeCell ref="K48:M48"/>
    <mergeCell ref="N48:P48"/>
    <mergeCell ref="A50:B50"/>
    <mergeCell ref="E47:G47"/>
    <mergeCell ref="H47:J47"/>
    <mergeCell ref="K47:M47"/>
    <mergeCell ref="A6:B6"/>
    <mergeCell ref="A14:B14"/>
    <mergeCell ref="A20:B20"/>
    <mergeCell ref="A29:B29"/>
    <mergeCell ref="D54:L54"/>
    <mergeCell ref="A4:A5"/>
    <mergeCell ref="B4:B5"/>
    <mergeCell ref="E4:J4"/>
    <mergeCell ref="K4:P4"/>
    <mergeCell ref="E5:G5"/>
    <mergeCell ref="H5:J5"/>
    <mergeCell ref="K5:M5"/>
    <mergeCell ref="N5:P5"/>
    <mergeCell ref="A3:B3"/>
    <mergeCell ref="M3:Q3"/>
    <mergeCell ref="A1:B1"/>
    <mergeCell ref="C1:L1"/>
    <mergeCell ref="A2:B2"/>
    <mergeCell ref="C2:L2"/>
    <mergeCell ref="P2:Q2"/>
  </mergeCells>
  <phoneticPr fontId="1" type="noConversion"/>
  <pageMargins left="0.74803149606299213" right="0.74803149606299213" top="0.98425196850393704" bottom="0.98425196850393704" header="0.51181102362204722" footer="0.51181102362204722"/>
  <pageSetup paperSize="8" scale="1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zoomScaleNormal="100" workbookViewId="0">
      <selection activeCell="B51" sqref="B51"/>
    </sheetView>
  </sheetViews>
  <sheetFormatPr defaultColWidth="9.109375" defaultRowHeight="13.2" x14ac:dyDescent="0.25"/>
  <cols>
    <col min="1" max="1" width="4.33203125" style="27" customWidth="1"/>
    <col min="2" max="2" width="42" style="27" customWidth="1"/>
    <col min="3" max="3" width="10.6640625" style="57" customWidth="1"/>
    <col min="4" max="4" width="3.6640625" style="27" customWidth="1"/>
    <col min="5" max="6" width="2.5546875" style="27" customWidth="1"/>
    <col min="7" max="7" width="2.88671875" style="27" customWidth="1"/>
    <col min="8" max="10" width="2.6640625" style="27" customWidth="1"/>
    <col min="11" max="11" width="2.44140625" style="27" customWidth="1"/>
    <col min="12" max="13" width="2.5546875" style="27" customWidth="1"/>
    <col min="14" max="14" width="2.44140625" style="27" customWidth="1"/>
    <col min="15" max="15" width="2.33203125" style="27" customWidth="1"/>
    <col min="16" max="16" width="2.6640625" style="27" customWidth="1"/>
    <col min="17" max="17" width="3.88671875" style="27" customWidth="1"/>
    <col min="18" max="18" width="16.5546875" style="27" customWidth="1"/>
    <col min="19" max="16384" width="9.109375" style="27"/>
  </cols>
  <sheetData>
    <row r="1" spans="1:19" x14ac:dyDescent="0.25">
      <c r="A1" s="155" t="s">
        <v>22</v>
      </c>
      <c r="B1" s="155"/>
      <c r="C1" s="155" t="s">
        <v>117</v>
      </c>
      <c r="D1" s="155"/>
      <c r="E1" s="155"/>
      <c r="F1" s="155"/>
      <c r="G1" s="155"/>
      <c r="H1" s="155"/>
      <c r="I1" s="155"/>
      <c r="J1" s="155"/>
      <c r="K1" s="155"/>
      <c r="L1" s="155"/>
      <c r="P1" s="49"/>
      <c r="Q1" s="49"/>
    </row>
    <row r="2" spans="1:19" x14ac:dyDescent="0.25">
      <c r="A2" s="156" t="s">
        <v>10</v>
      </c>
      <c r="B2" s="156"/>
      <c r="C2" s="156" t="s">
        <v>11</v>
      </c>
      <c r="D2" s="156"/>
      <c r="E2" s="156"/>
      <c r="F2" s="156"/>
      <c r="G2" s="156"/>
      <c r="H2" s="156"/>
      <c r="I2" s="156"/>
      <c r="J2" s="156"/>
      <c r="K2" s="156"/>
      <c r="L2" s="156"/>
      <c r="P2" s="153"/>
      <c r="Q2" s="157"/>
    </row>
    <row r="3" spans="1:19" ht="13.8" thickBot="1" x14ac:dyDescent="0.3">
      <c r="A3" s="177" t="s">
        <v>47</v>
      </c>
      <c r="B3" s="177"/>
      <c r="M3" s="153">
        <v>42767</v>
      </c>
      <c r="N3" s="154"/>
      <c r="O3" s="154"/>
      <c r="P3" s="154"/>
      <c r="Q3" s="154"/>
    </row>
    <row r="4" spans="1:19" ht="9.75" customHeight="1" x14ac:dyDescent="0.25">
      <c r="A4" s="158"/>
      <c r="B4" s="160" t="s">
        <v>0</v>
      </c>
      <c r="C4" s="58"/>
      <c r="D4" s="1"/>
      <c r="E4" s="160" t="s">
        <v>8</v>
      </c>
      <c r="F4" s="160"/>
      <c r="G4" s="160"/>
      <c r="H4" s="160"/>
      <c r="I4" s="160"/>
      <c r="J4" s="160"/>
      <c r="K4" s="160" t="s">
        <v>9</v>
      </c>
      <c r="L4" s="160"/>
      <c r="M4" s="160"/>
      <c r="N4" s="160"/>
      <c r="O4" s="160"/>
      <c r="P4" s="160"/>
      <c r="Q4" s="42"/>
    </row>
    <row r="5" spans="1:19" ht="10.5" customHeight="1" thickBot="1" x14ac:dyDescent="0.3">
      <c r="A5" s="159"/>
      <c r="B5" s="161"/>
      <c r="C5" s="2" t="s">
        <v>1</v>
      </c>
      <c r="D5" s="2" t="s">
        <v>2</v>
      </c>
      <c r="E5" s="161" t="s">
        <v>3</v>
      </c>
      <c r="F5" s="161"/>
      <c r="G5" s="161"/>
      <c r="H5" s="161" t="s">
        <v>4</v>
      </c>
      <c r="I5" s="161"/>
      <c r="J5" s="161"/>
      <c r="K5" s="161" t="s">
        <v>5</v>
      </c>
      <c r="L5" s="161"/>
      <c r="M5" s="161"/>
      <c r="N5" s="161" t="s">
        <v>6</v>
      </c>
      <c r="O5" s="161"/>
      <c r="P5" s="161"/>
      <c r="Q5" s="43" t="s">
        <v>7</v>
      </c>
      <c r="R5" s="57"/>
    </row>
    <row r="6" spans="1:19" ht="10.5" customHeight="1" thickBot="1" x14ac:dyDescent="0.3">
      <c r="A6" s="162" t="s">
        <v>108</v>
      </c>
      <c r="B6" s="163"/>
      <c r="C6" s="59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44"/>
      <c r="R6" s="57"/>
    </row>
    <row r="7" spans="1:19" x14ac:dyDescent="0.25">
      <c r="A7" s="60">
        <v>1</v>
      </c>
      <c r="B7" s="19" t="s">
        <v>12</v>
      </c>
      <c r="C7" s="61" t="s">
        <v>75</v>
      </c>
      <c r="D7" s="6" t="s">
        <v>23</v>
      </c>
      <c r="E7" s="62"/>
      <c r="F7" s="63"/>
      <c r="G7" s="64"/>
      <c r="H7" s="65">
        <v>2</v>
      </c>
      <c r="I7" s="63">
        <v>2</v>
      </c>
      <c r="J7" s="66">
        <v>0</v>
      </c>
      <c r="K7" s="67"/>
      <c r="L7" s="68"/>
      <c r="M7" s="69"/>
      <c r="N7" s="67"/>
      <c r="O7" s="68"/>
      <c r="P7" s="69"/>
      <c r="Q7" s="6">
        <v>4</v>
      </c>
      <c r="R7" s="45"/>
    </row>
    <row r="8" spans="1:19" x14ac:dyDescent="0.25">
      <c r="A8" s="70">
        <f>A7+1</f>
        <v>2</v>
      </c>
      <c r="B8" s="17" t="s">
        <v>13</v>
      </c>
      <c r="C8" s="71" t="s">
        <v>76</v>
      </c>
      <c r="D8" s="7" t="s">
        <v>23</v>
      </c>
      <c r="E8" s="70">
        <v>2</v>
      </c>
      <c r="F8" s="72">
        <v>1</v>
      </c>
      <c r="G8" s="73">
        <v>0</v>
      </c>
      <c r="H8" s="74"/>
      <c r="I8" s="72"/>
      <c r="J8" s="75"/>
      <c r="K8" s="70"/>
      <c r="L8" s="72"/>
      <c r="M8" s="73"/>
      <c r="N8" s="70"/>
      <c r="O8" s="72"/>
      <c r="P8" s="73"/>
      <c r="Q8" s="7">
        <v>4</v>
      </c>
      <c r="R8" s="45"/>
    </row>
    <row r="9" spans="1:19" x14ac:dyDescent="0.25">
      <c r="A9" s="70">
        <f t="shared" ref="A9:A13" si="0">A8+1</f>
        <v>3</v>
      </c>
      <c r="B9" s="17" t="s">
        <v>14</v>
      </c>
      <c r="C9" s="71" t="s">
        <v>77</v>
      </c>
      <c r="D9" s="7" t="s">
        <v>30</v>
      </c>
      <c r="E9" s="76">
        <v>2</v>
      </c>
      <c r="F9" s="77">
        <v>0</v>
      </c>
      <c r="G9" s="78">
        <v>0</v>
      </c>
      <c r="H9" s="74"/>
      <c r="I9" s="72"/>
      <c r="J9" s="75"/>
      <c r="K9" s="70"/>
      <c r="L9" s="72"/>
      <c r="M9" s="73"/>
      <c r="N9" s="70"/>
      <c r="O9" s="72"/>
      <c r="P9" s="73"/>
      <c r="Q9" s="7">
        <v>2</v>
      </c>
      <c r="R9" s="26"/>
      <c r="S9" s="3"/>
    </row>
    <row r="10" spans="1:19" x14ac:dyDescent="0.25">
      <c r="A10" s="70">
        <f t="shared" si="0"/>
        <v>4</v>
      </c>
      <c r="B10" s="17" t="s">
        <v>50</v>
      </c>
      <c r="C10" s="71" t="s">
        <v>78</v>
      </c>
      <c r="D10" s="7" t="s">
        <v>30</v>
      </c>
      <c r="E10" s="76"/>
      <c r="F10" s="77"/>
      <c r="G10" s="78"/>
      <c r="H10" s="76">
        <v>2</v>
      </c>
      <c r="I10" s="77">
        <v>2</v>
      </c>
      <c r="J10" s="78">
        <v>0</v>
      </c>
      <c r="K10" s="70"/>
      <c r="L10" s="72"/>
      <c r="M10" s="73"/>
      <c r="N10" s="70"/>
      <c r="O10" s="72"/>
      <c r="P10" s="73"/>
      <c r="Q10" s="7">
        <v>4</v>
      </c>
      <c r="R10" s="26"/>
    </row>
    <row r="11" spans="1:19" x14ac:dyDescent="0.25">
      <c r="A11" s="70">
        <f t="shared" si="0"/>
        <v>5</v>
      </c>
      <c r="B11" s="17" t="s">
        <v>36</v>
      </c>
      <c r="C11" s="71" t="s">
        <v>79</v>
      </c>
      <c r="D11" s="7" t="s">
        <v>30</v>
      </c>
      <c r="E11" s="76">
        <v>2</v>
      </c>
      <c r="F11" s="77">
        <v>2</v>
      </c>
      <c r="G11" s="78">
        <v>0</v>
      </c>
      <c r="H11" s="74"/>
      <c r="I11" s="72"/>
      <c r="J11" s="75"/>
      <c r="K11" s="70"/>
      <c r="L11" s="72"/>
      <c r="M11" s="73"/>
      <c r="N11" s="70"/>
      <c r="O11" s="72"/>
      <c r="P11" s="73"/>
      <c r="Q11" s="7">
        <v>4</v>
      </c>
      <c r="R11" s="26"/>
    </row>
    <row r="12" spans="1:19" x14ac:dyDescent="0.25">
      <c r="A12" s="70">
        <f t="shared" si="0"/>
        <v>6</v>
      </c>
      <c r="B12" s="17" t="s">
        <v>63</v>
      </c>
      <c r="C12" s="71" t="s">
        <v>118</v>
      </c>
      <c r="D12" s="7" t="s">
        <v>30</v>
      </c>
      <c r="E12" s="76"/>
      <c r="F12" s="77"/>
      <c r="G12" s="78"/>
      <c r="H12" s="74">
        <v>2</v>
      </c>
      <c r="I12" s="72">
        <v>2</v>
      </c>
      <c r="J12" s="75">
        <v>0</v>
      </c>
      <c r="K12" s="70"/>
      <c r="L12" s="72"/>
      <c r="M12" s="73"/>
      <c r="N12" s="70"/>
      <c r="O12" s="72"/>
      <c r="P12" s="73"/>
      <c r="Q12" s="7">
        <v>4</v>
      </c>
      <c r="R12" s="26"/>
      <c r="S12" s="4"/>
    </row>
    <row r="13" spans="1:19" ht="13.8" thickBot="1" x14ac:dyDescent="0.3">
      <c r="A13" s="70">
        <f t="shared" si="0"/>
        <v>7</v>
      </c>
      <c r="B13" s="20" t="s">
        <v>38</v>
      </c>
      <c r="C13" s="79" t="s">
        <v>80</v>
      </c>
      <c r="D13" s="8" t="s">
        <v>23</v>
      </c>
      <c r="E13" s="80">
        <v>0</v>
      </c>
      <c r="F13" s="81">
        <v>2</v>
      </c>
      <c r="G13" s="82">
        <v>0</v>
      </c>
      <c r="H13" s="83"/>
      <c r="I13" s="81"/>
      <c r="J13" s="84"/>
      <c r="K13" s="85"/>
      <c r="L13" s="86"/>
      <c r="M13" s="87"/>
      <c r="N13" s="85"/>
      <c r="O13" s="86"/>
      <c r="P13" s="87"/>
      <c r="Q13" s="8">
        <v>2</v>
      </c>
      <c r="R13" s="26"/>
      <c r="S13" s="4"/>
    </row>
    <row r="14" spans="1:19" ht="10.5" customHeight="1" thickBot="1" x14ac:dyDescent="0.3">
      <c r="A14" s="176" t="s">
        <v>109</v>
      </c>
      <c r="B14" s="163"/>
      <c r="C14" s="88"/>
      <c r="D14" s="51"/>
      <c r="E14" s="89"/>
      <c r="F14" s="89"/>
      <c r="G14" s="89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26"/>
      <c r="S14" s="4"/>
    </row>
    <row r="15" spans="1:19" x14ac:dyDescent="0.25">
      <c r="A15" s="60">
        <f>A13+1</f>
        <v>8</v>
      </c>
      <c r="B15" s="29" t="s">
        <v>19</v>
      </c>
      <c r="C15" s="92" t="s">
        <v>81</v>
      </c>
      <c r="D15" s="6" t="s">
        <v>30</v>
      </c>
      <c r="E15" s="65">
        <v>2</v>
      </c>
      <c r="F15" s="63">
        <v>0</v>
      </c>
      <c r="G15" s="66">
        <v>0</v>
      </c>
      <c r="H15" s="67"/>
      <c r="I15" s="68"/>
      <c r="J15" s="69"/>
      <c r="K15" s="67"/>
      <c r="L15" s="68"/>
      <c r="M15" s="69"/>
      <c r="N15" s="67"/>
      <c r="O15" s="68"/>
      <c r="P15" s="93"/>
      <c r="Q15" s="24">
        <v>2</v>
      </c>
      <c r="R15" s="46"/>
      <c r="S15" s="4"/>
    </row>
    <row r="16" spans="1:19" x14ac:dyDescent="0.25">
      <c r="A16" s="60">
        <f>A15+1</f>
        <v>9</v>
      </c>
      <c r="B16" s="17" t="s">
        <v>43</v>
      </c>
      <c r="C16" s="94" t="s">
        <v>82</v>
      </c>
      <c r="D16" s="23" t="s">
        <v>30</v>
      </c>
      <c r="E16" s="95">
        <v>2</v>
      </c>
      <c r="F16" s="96">
        <v>0</v>
      </c>
      <c r="G16" s="97">
        <v>0</v>
      </c>
      <c r="H16" s="98"/>
      <c r="I16" s="99"/>
      <c r="J16" s="100"/>
      <c r="K16" s="101"/>
      <c r="L16" s="99"/>
      <c r="M16" s="100"/>
      <c r="N16" s="101"/>
      <c r="O16" s="99"/>
      <c r="P16" s="102"/>
      <c r="Q16" s="7">
        <v>2</v>
      </c>
      <c r="R16" s="57"/>
    </row>
    <row r="17" spans="1:18" x14ac:dyDescent="0.25">
      <c r="A17" s="60">
        <f t="shared" ref="A17:A19" si="1">A16+1</f>
        <v>10</v>
      </c>
      <c r="B17" s="17" t="s">
        <v>44</v>
      </c>
      <c r="C17" s="94" t="s">
        <v>83</v>
      </c>
      <c r="D17" s="23" t="s">
        <v>30</v>
      </c>
      <c r="E17" s="95"/>
      <c r="F17" s="96"/>
      <c r="G17" s="97"/>
      <c r="H17" s="98">
        <v>2</v>
      </c>
      <c r="I17" s="99">
        <v>0</v>
      </c>
      <c r="J17" s="100">
        <v>0</v>
      </c>
      <c r="K17" s="101"/>
      <c r="L17" s="99"/>
      <c r="M17" s="100"/>
      <c r="N17" s="101"/>
      <c r="O17" s="99"/>
      <c r="P17" s="102"/>
      <c r="Q17" s="28">
        <v>2</v>
      </c>
      <c r="R17" s="57"/>
    </row>
    <row r="18" spans="1:18" x14ac:dyDescent="0.25">
      <c r="A18" s="60">
        <f t="shared" si="1"/>
        <v>11</v>
      </c>
      <c r="B18" s="29" t="s">
        <v>49</v>
      </c>
      <c r="C18" s="103" t="s">
        <v>127</v>
      </c>
      <c r="D18" s="7" t="s">
        <v>30</v>
      </c>
      <c r="E18" s="104">
        <v>2</v>
      </c>
      <c r="F18" s="77">
        <v>0</v>
      </c>
      <c r="G18" s="105">
        <v>0</v>
      </c>
      <c r="H18" s="70"/>
      <c r="I18" s="72"/>
      <c r="J18" s="73"/>
      <c r="K18" s="70"/>
      <c r="L18" s="72"/>
      <c r="M18" s="73"/>
      <c r="N18" s="70"/>
      <c r="O18" s="72"/>
      <c r="P18" s="75"/>
      <c r="Q18" s="7">
        <v>2</v>
      </c>
      <c r="R18" s="26"/>
    </row>
    <row r="19" spans="1:18" ht="13.8" thickBot="1" x14ac:dyDescent="0.3">
      <c r="A19" s="60">
        <f t="shared" si="1"/>
        <v>12</v>
      </c>
      <c r="B19" s="35" t="s">
        <v>37</v>
      </c>
      <c r="C19" s="106" t="s">
        <v>120</v>
      </c>
      <c r="D19" s="8" t="s">
        <v>23</v>
      </c>
      <c r="E19" s="83"/>
      <c r="F19" s="81"/>
      <c r="G19" s="84"/>
      <c r="H19" s="85"/>
      <c r="I19" s="86"/>
      <c r="J19" s="87"/>
      <c r="K19" s="85">
        <v>0</v>
      </c>
      <c r="L19" s="86">
        <v>2</v>
      </c>
      <c r="M19" s="87">
        <v>0</v>
      </c>
      <c r="N19" s="85"/>
      <c r="O19" s="86"/>
      <c r="P19" s="107"/>
      <c r="Q19" s="8">
        <v>2</v>
      </c>
      <c r="R19" s="26"/>
    </row>
    <row r="20" spans="1:18" ht="10.5" customHeight="1" thickBot="1" x14ac:dyDescent="0.3">
      <c r="A20" s="162" t="s">
        <v>110</v>
      </c>
      <c r="B20" s="163"/>
      <c r="C20" s="88"/>
      <c r="D20" s="51"/>
      <c r="E20" s="89"/>
      <c r="F20" s="89"/>
      <c r="G20" s="89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26"/>
    </row>
    <row r="21" spans="1:18" x14ac:dyDescent="0.25">
      <c r="A21" s="60">
        <v>13</v>
      </c>
      <c r="B21" s="19" t="s">
        <v>34</v>
      </c>
      <c r="C21" s="61" t="s">
        <v>121</v>
      </c>
      <c r="D21" s="6" t="s">
        <v>23</v>
      </c>
      <c r="E21" s="62"/>
      <c r="F21" s="63"/>
      <c r="G21" s="64"/>
      <c r="H21" s="108">
        <v>2</v>
      </c>
      <c r="I21" s="68">
        <v>0</v>
      </c>
      <c r="J21" s="93">
        <v>1</v>
      </c>
      <c r="K21" s="67"/>
      <c r="L21" s="68"/>
      <c r="M21" s="69"/>
      <c r="N21" s="67"/>
      <c r="O21" s="68"/>
      <c r="P21" s="69"/>
      <c r="Q21" s="11">
        <v>3</v>
      </c>
      <c r="R21" s="26"/>
    </row>
    <row r="22" spans="1:18" x14ac:dyDescent="0.25">
      <c r="A22" s="70">
        <f>A21+1</f>
        <v>14</v>
      </c>
      <c r="B22" s="17" t="s">
        <v>21</v>
      </c>
      <c r="C22" s="71" t="s">
        <v>84</v>
      </c>
      <c r="D22" s="7" t="s">
        <v>30</v>
      </c>
      <c r="E22" s="76"/>
      <c r="F22" s="77"/>
      <c r="G22" s="78"/>
      <c r="H22" s="104">
        <v>2</v>
      </c>
      <c r="I22" s="77">
        <v>0</v>
      </c>
      <c r="J22" s="105">
        <v>0</v>
      </c>
      <c r="K22" s="70"/>
      <c r="L22" s="72"/>
      <c r="M22" s="73"/>
      <c r="N22" s="70"/>
      <c r="O22" s="72"/>
      <c r="P22" s="73"/>
      <c r="Q22" s="5">
        <v>2</v>
      </c>
      <c r="R22" s="26"/>
    </row>
    <row r="23" spans="1:18" x14ac:dyDescent="0.25">
      <c r="A23" s="70">
        <f t="shared" ref="A23:A28" si="2">A22+1</f>
        <v>15</v>
      </c>
      <c r="B23" s="17" t="s">
        <v>29</v>
      </c>
      <c r="C23" s="71" t="s">
        <v>85</v>
      </c>
      <c r="D23" s="7" t="s">
        <v>30</v>
      </c>
      <c r="E23" s="76">
        <v>2</v>
      </c>
      <c r="F23" s="77">
        <v>2</v>
      </c>
      <c r="G23" s="78">
        <v>0</v>
      </c>
      <c r="H23" s="74"/>
      <c r="I23" s="72"/>
      <c r="J23" s="75"/>
      <c r="K23" s="70"/>
      <c r="L23" s="72"/>
      <c r="M23" s="73"/>
      <c r="N23" s="70"/>
      <c r="O23" s="72"/>
      <c r="P23" s="73"/>
      <c r="Q23" s="5">
        <v>4</v>
      </c>
      <c r="R23" s="26"/>
    </row>
    <row r="24" spans="1:18" x14ac:dyDescent="0.25">
      <c r="A24" s="70">
        <f t="shared" si="2"/>
        <v>16</v>
      </c>
      <c r="B24" s="17" t="s">
        <v>111</v>
      </c>
      <c r="C24" s="71" t="s">
        <v>86</v>
      </c>
      <c r="D24" s="7" t="s">
        <v>23</v>
      </c>
      <c r="E24" s="76">
        <v>2</v>
      </c>
      <c r="F24" s="77">
        <v>2</v>
      </c>
      <c r="G24" s="78">
        <v>0</v>
      </c>
      <c r="H24" s="74"/>
      <c r="I24" s="72"/>
      <c r="J24" s="75"/>
      <c r="K24" s="70"/>
      <c r="L24" s="72"/>
      <c r="M24" s="73"/>
      <c r="N24" s="70"/>
      <c r="O24" s="72"/>
      <c r="P24" s="73"/>
      <c r="Q24" s="5">
        <v>4</v>
      </c>
      <c r="R24" s="26"/>
    </row>
    <row r="25" spans="1:18" x14ac:dyDescent="0.25">
      <c r="A25" s="70">
        <f t="shared" si="2"/>
        <v>17</v>
      </c>
      <c r="B25" s="17" t="s">
        <v>53</v>
      </c>
      <c r="C25" s="71" t="s">
        <v>87</v>
      </c>
      <c r="D25" s="7" t="s">
        <v>30</v>
      </c>
      <c r="E25" s="76"/>
      <c r="F25" s="77"/>
      <c r="G25" s="78"/>
      <c r="H25" s="74"/>
      <c r="I25" s="72"/>
      <c r="J25" s="75"/>
      <c r="K25" s="76"/>
      <c r="L25" s="77"/>
      <c r="M25" s="78"/>
      <c r="N25" s="76">
        <v>2</v>
      </c>
      <c r="O25" s="77">
        <v>1</v>
      </c>
      <c r="P25" s="78">
        <v>0</v>
      </c>
      <c r="Q25" s="5">
        <v>3</v>
      </c>
      <c r="R25" s="26"/>
    </row>
    <row r="26" spans="1:18" x14ac:dyDescent="0.25">
      <c r="A26" s="70">
        <f t="shared" si="2"/>
        <v>18</v>
      </c>
      <c r="B26" s="17" t="s">
        <v>15</v>
      </c>
      <c r="C26" s="71" t="s">
        <v>88</v>
      </c>
      <c r="D26" s="7" t="s">
        <v>30</v>
      </c>
      <c r="E26" s="76"/>
      <c r="F26" s="77"/>
      <c r="G26" s="78"/>
      <c r="H26" s="74">
        <v>2</v>
      </c>
      <c r="I26" s="72">
        <v>1</v>
      </c>
      <c r="J26" s="75">
        <v>0</v>
      </c>
      <c r="K26" s="70"/>
      <c r="L26" s="72"/>
      <c r="M26" s="73"/>
      <c r="N26" s="70"/>
      <c r="O26" s="72"/>
      <c r="P26" s="73"/>
      <c r="Q26" s="5">
        <v>3</v>
      </c>
      <c r="R26" s="26"/>
    </row>
    <row r="27" spans="1:18" x14ac:dyDescent="0.25">
      <c r="A27" s="70">
        <f t="shared" si="2"/>
        <v>19</v>
      </c>
      <c r="B27" s="18" t="s">
        <v>31</v>
      </c>
      <c r="C27" s="71" t="s">
        <v>89</v>
      </c>
      <c r="D27" s="7" t="s">
        <v>30</v>
      </c>
      <c r="E27" s="76"/>
      <c r="F27" s="77"/>
      <c r="G27" s="78"/>
      <c r="H27" s="74"/>
      <c r="I27" s="72"/>
      <c r="J27" s="75"/>
      <c r="K27" s="76"/>
      <c r="L27" s="77"/>
      <c r="M27" s="78"/>
      <c r="N27" s="76">
        <v>2</v>
      </c>
      <c r="O27" s="77">
        <v>1</v>
      </c>
      <c r="P27" s="78">
        <v>0</v>
      </c>
      <c r="Q27" s="5">
        <v>3</v>
      </c>
      <c r="R27" s="26"/>
    </row>
    <row r="28" spans="1:18" ht="13.8" thickBot="1" x14ac:dyDescent="0.3">
      <c r="A28" s="70">
        <f t="shared" si="2"/>
        <v>20</v>
      </c>
      <c r="B28" s="20" t="s">
        <v>52</v>
      </c>
      <c r="C28" s="79" t="s">
        <v>122</v>
      </c>
      <c r="D28" s="8" t="s">
        <v>23</v>
      </c>
      <c r="E28" s="80"/>
      <c r="F28" s="81"/>
      <c r="G28" s="82"/>
      <c r="H28" s="109"/>
      <c r="I28" s="86"/>
      <c r="J28" s="107"/>
      <c r="K28" s="85">
        <v>2</v>
      </c>
      <c r="L28" s="86">
        <v>0</v>
      </c>
      <c r="M28" s="87">
        <v>0</v>
      </c>
      <c r="N28" s="85"/>
      <c r="O28" s="86"/>
      <c r="P28" s="87"/>
      <c r="Q28" s="12">
        <v>2</v>
      </c>
      <c r="R28" s="26"/>
    </row>
    <row r="29" spans="1:18" ht="10.5" customHeight="1" thickBot="1" x14ac:dyDescent="0.3">
      <c r="A29" s="162" t="s">
        <v>112</v>
      </c>
      <c r="B29" s="163"/>
      <c r="C29" s="88"/>
      <c r="D29" s="51"/>
      <c r="E29" s="89"/>
      <c r="F29" s="89"/>
      <c r="G29" s="89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26"/>
    </row>
    <row r="30" spans="1:18" ht="10.5" customHeight="1" x14ac:dyDescent="0.25">
      <c r="A30" s="110" t="s">
        <v>64</v>
      </c>
      <c r="B30" s="13" t="s">
        <v>116</v>
      </c>
      <c r="C30" s="111"/>
      <c r="D30" s="6"/>
      <c r="E30" s="112"/>
      <c r="F30" s="113"/>
      <c r="G30" s="114"/>
      <c r="H30" s="67"/>
      <c r="I30" s="68"/>
      <c r="J30" s="69"/>
      <c r="K30" s="115"/>
      <c r="L30" s="116"/>
      <c r="M30" s="117"/>
      <c r="N30" s="67"/>
      <c r="O30" s="68"/>
      <c r="P30" s="69"/>
      <c r="Q30" s="118"/>
      <c r="R30" s="26"/>
    </row>
    <row r="31" spans="1:18" x14ac:dyDescent="0.25">
      <c r="A31" s="119" t="s">
        <v>65</v>
      </c>
      <c r="B31" s="17" t="s">
        <v>58</v>
      </c>
      <c r="C31" s="120" t="s">
        <v>90</v>
      </c>
      <c r="D31" s="7" t="s">
        <v>30</v>
      </c>
      <c r="E31" s="74"/>
      <c r="F31" s="72"/>
      <c r="G31" s="75"/>
      <c r="H31" s="70"/>
      <c r="I31" s="72"/>
      <c r="J31" s="73"/>
      <c r="K31" s="74">
        <v>2</v>
      </c>
      <c r="L31" s="72">
        <v>1</v>
      </c>
      <c r="M31" s="75">
        <v>0</v>
      </c>
      <c r="N31" s="70"/>
      <c r="O31" s="72"/>
      <c r="P31" s="73"/>
      <c r="Q31" s="7">
        <v>3</v>
      </c>
      <c r="R31" s="26"/>
    </row>
    <row r="32" spans="1:18" x14ac:dyDescent="0.25">
      <c r="A32" s="119" t="s">
        <v>66</v>
      </c>
      <c r="B32" s="17" t="s">
        <v>59</v>
      </c>
      <c r="C32" s="120" t="s">
        <v>91</v>
      </c>
      <c r="D32" s="7" t="s">
        <v>30</v>
      </c>
      <c r="E32" s="104"/>
      <c r="F32" s="77"/>
      <c r="G32" s="105"/>
      <c r="H32" s="70"/>
      <c r="I32" s="72"/>
      <c r="J32" s="73"/>
      <c r="K32" s="74"/>
      <c r="L32" s="72"/>
      <c r="M32" s="75"/>
      <c r="N32" s="70">
        <v>2</v>
      </c>
      <c r="O32" s="72">
        <v>1</v>
      </c>
      <c r="P32" s="73">
        <v>0</v>
      </c>
      <c r="Q32" s="7">
        <v>3</v>
      </c>
      <c r="R32" s="26"/>
    </row>
    <row r="33" spans="1:18" x14ac:dyDescent="0.25">
      <c r="A33" s="119" t="s">
        <v>67</v>
      </c>
      <c r="B33" s="17" t="s">
        <v>60</v>
      </c>
      <c r="C33" s="120" t="s">
        <v>92</v>
      </c>
      <c r="D33" s="7" t="s">
        <v>23</v>
      </c>
      <c r="E33" s="104"/>
      <c r="F33" s="77"/>
      <c r="G33" s="105"/>
      <c r="H33" s="70"/>
      <c r="I33" s="72"/>
      <c r="J33" s="73"/>
      <c r="K33" s="74">
        <v>0</v>
      </c>
      <c r="L33" s="72">
        <v>3</v>
      </c>
      <c r="M33" s="75">
        <v>0</v>
      </c>
      <c r="N33" s="70"/>
      <c r="O33" s="72"/>
      <c r="P33" s="73"/>
      <c r="Q33" s="7">
        <v>3</v>
      </c>
      <c r="R33" s="26"/>
    </row>
    <row r="34" spans="1:18" x14ac:dyDescent="0.25">
      <c r="A34" s="119" t="s">
        <v>68</v>
      </c>
      <c r="B34" s="17" t="s">
        <v>61</v>
      </c>
      <c r="C34" s="120" t="s">
        <v>93</v>
      </c>
      <c r="D34" s="7" t="s">
        <v>30</v>
      </c>
      <c r="E34" s="104"/>
      <c r="F34" s="77"/>
      <c r="G34" s="105"/>
      <c r="H34" s="70"/>
      <c r="I34" s="72"/>
      <c r="J34" s="73"/>
      <c r="K34" s="74">
        <v>2</v>
      </c>
      <c r="L34" s="72">
        <v>1</v>
      </c>
      <c r="M34" s="75">
        <v>0</v>
      </c>
      <c r="N34" s="70"/>
      <c r="O34" s="72"/>
      <c r="P34" s="73"/>
      <c r="Q34" s="7">
        <v>3</v>
      </c>
      <c r="R34" s="26"/>
    </row>
    <row r="35" spans="1:18" x14ac:dyDescent="0.25">
      <c r="A35" s="119" t="s">
        <v>69</v>
      </c>
      <c r="B35" s="17" t="s">
        <v>56</v>
      </c>
      <c r="C35" s="120" t="s">
        <v>94</v>
      </c>
      <c r="D35" s="7" t="s">
        <v>30</v>
      </c>
      <c r="E35" s="104"/>
      <c r="F35" s="77"/>
      <c r="G35" s="105"/>
      <c r="H35" s="70"/>
      <c r="I35" s="72"/>
      <c r="J35" s="73"/>
      <c r="K35" s="74">
        <v>2</v>
      </c>
      <c r="L35" s="72">
        <v>2</v>
      </c>
      <c r="M35" s="75">
        <v>0</v>
      </c>
      <c r="N35" s="70"/>
      <c r="O35" s="72"/>
      <c r="P35" s="73"/>
      <c r="Q35" s="7">
        <v>3</v>
      </c>
      <c r="R35" s="26"/>
    </row>
    <row r="36" spans="1:18" x14ac:dyDescent="0.25">
      <c r="A36" s="119" t="s">
        <v>70</v>
      </c>
      <c r="B36" s="17" t="s">
        <v>57</v>
      </c>
      <c r="C36" s="121" t="s">
        <v>95</v>
      </c>
      <c r="D36" s="23" t="s">
        <v>30</v>
      </c>
      <c r="E36" s="95"/>
      <c r="F36" s="96"/>
      <c r="G36" s="97"/>
      <c r="H36" s="98"/>
      <c r="I36" s="99"/>
      <c r="J36" s="100"/>
      <c r="K36" s="101"/>
      <c r="L36" s="99"/>
      <c r="M36" s="100"/>
      <c r="N36" s="101">
        <v>2</v>
      </c>
      <c r="O36" s="99">
        <v>1</v>
      </c>
      <c r="P36" s="100">
        <v>0</v>
      </c>
      <c r="Q36" s="7">
        <v>3</v>
      </c>
      <c r="R36" s="26"/>
    </row>
    <row r="37" spans="1:18" x14ac:dyDescent="0.25">
      <c r="A37" s="119" t="s">
        <v>71</v>
      </c>
      <c r="B37" s="17" t="s">
        <v>54</v>
      </c>
      <c r="C37" s="121" t="s">
        <v>96</v>
      </c>
      <c r="D37" s="23" t="s">
        <v>23</v>
      </c>
      <c r="E37" s="95"/>
      <c r="F37" s="96"/>
      <c r="G37" s="97"/>
      <c r="H37" s="98"/>
      <c r="I37" s="99"/>
      <c r="J37" s="100"/>
      <c r="K37" s="101">
        <v>2</v>
      </c>
      <c r="L37" s="99">
        <v>1</v>
      </c>
      <c r="M37" s="100">
        <v>0</v>
      </c>
      <c r="N37" s="101"/>
      <c r="O37" s="99"/>
      <c r="P37" s="100"/>
      <c r="Q37" s="7">
        <v>4</v>
      </c>
      <c r="R37" s="26"/>
    </row>
    <row r="38" spans="1:18" x14ac:dyDescent="0.25">
      <c r="A38" s="119" t="s">
        <v>72</v>
      </c>
      <c r="B38" s="17" t="s">
        <v>48</v>
      </c>
      <c r="C38" s="94" t="s">
        <v>97</v>
      </c>
      <c r="D38" s="23" t="s">
        <v>23</v>
      </c>
      <c r="E38" s="95"/>
      <c r="F38" s="96"/>
      <c r="G38" s="97"/>
      <c r="H38" s="98"/>
      <c r="I38" s="99"/>
      <c r="J38" s="100"/>
      <c r="K38" s="101"/>
      <c r="L38" s="99"/>
      <c r="M38" s="100"/>
      <c r="N38" s="101">
        <v>1</v>
      </c>
      <c r="O38" s="99">
        <v>2</v>
      </c>
      <c r="P38" s="100">
        <v>0</v>
      </c>
      <c r="Q38" s="7">
        <v>3</v>
      </c>
      <c r="R38" s="26"/>
    </row>
    <row r="39" spans="1:18" x14ac:dyDescent="0.25">
      <c r="A39" s="119" t="s">
        <v>73</v>
      </c>
      <c r="B39" s="17" t="s">
        <v>32</v>
      </c>
      <c r="C39" s="120" t="s">
        <v>123</v>
      </c>
      <c r="D39" s="7" t="s">
        <v>23</v>
      </c>
      <c r="E39" s="104"/>
      <c r="F39" s="77"/>
      <c r="G39" s="105"/>
      <c r="H39" s="70"/>
      <c r="I39" s="72"/>
      <c r="J39" s="73"/>
      <c r="K39" s="74">
        <v>0</v>
      </c>
      <c r="L39" s="72">
        <v>0</v>
      </c>
      <c r="M39" s="75">
        <v>3</v>
      </c>
      <c r="N39" s="70"/>
      <c r="O39" s="72"/>
      <c r="P39" s="73"/>
      <c r="Q39" s="7">
        <v>3</v>
      </c>
      <c r="R39" s="26"/>
    </row>
    <row r="40" spans="1:18" ht="13.8" thickBot="1" x14ac:dyDescent="0.3">
      <c r="A40" s="122" t="s">
        <v>74</v>
      </c>
      <c r="B40" s="20" t="s">
        <v>33</v>
      </c>
      <c r="C40" s="123" t="s">
        <v>124</v>
      </c>
      <c r="D40" s="8" t="s">
        <v>23</v>
      </c>
      <c r="E40" s="124"/>
      <c r="F40" s="125"/>
      <c r="G40" s="126"/>
      <c r="H40" s="85"/>
      <c r="I40" s="86"/>
      <c r="J40" s="87"/>
      <c r="K40" s="127"/>
      <c r="L40" s="128"/>
      <c r="M40" s="129"/>
      <c r="N40" s="85">
        <v>0</v>
      </c>
      <c r="O40" s="86">
        <v>0</v>
      </c>
      <c r="P40" s="87">
        <v>3</v>
      </c>
      <c r="Q40" s="8">
        <v>3</v>
      </c>
      <c r="R40" s="26"/>
    </row>
    <row r="41" spans="1:18" ht="12" customHeight="1" thickBot="1" x14ac:dyDescent="0.3">
      <c r="A41" s="37"/>
      <c r="B41" s="9" t="s">
        <v>35</v>
      </c>
      <c r="C41" s="130"/>
      <c r="D41" s="51"/>
      <c r="E41" s="89"/>
      <c r="F41" s="89"/>
      <c r="G41" s="89"/>
      <c r="H41" s="90"/>
      <c r="I41" s="90"/>
      <c r="J41" s="90"/>
      <c r="K41" s="90"/>
      <c r="L41" s="90"/>
      <c r="M41" s="90"/>
      <c r="N41" s="90"/>
      <c r="O41" s="90"/>
      <c r="P41" s="90"/>
      <c r="Q41" s="52"/>
      <c r="R41" s="26"/>
    </row>
    <row r="42" spans="1:18" ht="13.8" thickBot="1" x14ac:dyDescent="0.3">
      <c r="A42" s="131">
        <v>22</v>
      </c>
      <c r="B42" s="20" t="s">
        <v>125</v>
      </c>
      <c r="C42" s="123" t="s">
        <v>126</v>
      </c>
      <c r="D42" s="8" t="s">
        <v>23</v>
      </c>
      <c r="E42" s="124"/>
      <c r="F42" s="125"/>
      <c r="G42" s="126"/>
      <c r="H42" s="85"/>
      <c r="I42" s="86"/>
      <c r="J42" s="87"/>
      <c r="K42" s="127"/>
      <c r="L42" s="128"/>
      <c r="M42" s="129"/>
      <c r="N42" s="85">
        <v>0</v>
      </c>
      <c r="O42" s="86">
        <v>0</v>
      </c>
      <c r="P42" s="87">
        <v>3</v>
      </c>
      <c r="Q42" s="8">
        <v>25</v>
      </c>
      <c r="R42" s="26"/>
    </row>
    <row r="43" spans="1:18" ht="13.8" thickBot="1" x14ac:dyDescent="0.3">
      <c r="A43" s="132" t="s">
        <v>98</v>
      </c>
      <c r="B43" s="10" t="s">
        <v>115</v>
      </c>
      <c r="C43" s="130"/>
      <c r="D43" s="51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1"/>
      <c r="R43" s="26"/>
    </row>
    <row r="44" spans="1:18" x14ac:dyDescent="0.25">
      <c r="A44" s="110" t="s">
        <v>99</v>
      </c>
      <c r="B44" s="21" t="s">
        <v>17</v>
      </c>
      <c r="C44" s="92"/>
      <c r="D44" s="6" t="s">
        <v>30</v>
      </c>
      <c r="E44" s="112"/>
      <c r="F44" s="113"/>
      <c r="G44" s="114"/>
      <c r="H44" s="67"/>
      <c r="I44" s="68"/>
      <c r="J44" s="69"/>
      <c r="K44" s="115">
        <v>2</v>
      </c>
      <c r="L44" s="116">
        <v>1</v>
      </c>
      <c r="M44" s="117">
        <v>0</v>
      </c>
      <c r="N44" s="67"/>
      <c r="O44" s="68"/>
      <c r="P44" s="69"/>
      <c r="Q44" s="6">
        <v>3</v>
      </c>
      <c r="R44" s="26"/>
    </row>
    <row r="45" spans="1:18" ht="13.8" thickBot="1" x14ac:dyDescent="0.3">
      <c r="A45" s="119" t="s">
        <v>100</v>
      </c>
      <c r="B45" s="22" t="s">
        <v>17</v>
      </c>
      <c r="C45" s="103"/>
      <c r="D45" s="7" t="s">
        <v>30</v>
      </c>
      <c r="E45" s="127"/>
      <c r="F45" s="128"/>
      <c r="G45" s="129"/>
      <c r="H45" s="131"/>
      <c r="I45" s="128"/>
      <c r="J45" s="133"/>
      <c r="K45" s="127"/>
      <c r="L45" s="128"/>
      <c r="M45" s="129"/>
      <c r="N45" s="131">
        <v>2</v>
      </c>
      <c r="O45" s="128">
        <v>1</v>
      </c>
      <c r="P45" s="133">
        <v>0</v>
      </c>
      <c r="Q45" s="14">
        <v>3</v>
      </c>
      <c r="R45" s="26"/>
    </row>
    <row r="46" spans="1:18" ht="13.8" thickBot="1" x14ac:dyDescent="0.3">
      <c r="A46" s="38"/>
      <c r="B46" s="25" t="s">
        <v>20</v>
      </c>
      <c r="C46" s="103"/>
      <c r="D46" s="7"/>
      <c r="E46" s="50">
        <f>SUM(E7:E44)</f>
        <v>16</v>
      </c>
      <c r="F46" s="39">
        <f>SUM(F7:F45)</f>
        <v>9</v>
      </c>
      <c r="G46" s="53">
        <f>SUM(G7:G45)</f>
        <v>0</v>
      </c>
      <c r="H46" s="50">
        <f>SUM(H7:H44)</f>
        <v>14</v>
      </c>
      <c r="I46" s="51">
        <f>SUM(I7:I40)</f>
        <v>7</v>
      </c>
      <c r="J46" s="52">
        <f>SUM(J7:J44)</f>
        <v>1</v>
      </c>
      <c r="K46" s="54">
        <f>SUM(K7:K44)</f>
        <v>12</v>
      </c>
      <c r="L46" s="51">
        <f>SUM(L7:L44)</f>
        <v>11</v>
      </c>
      <c r="M46" s="53">
        <f>SUM(M7:M44)</f>
        <v>3</v>
      </c>
      <c r="N46" s="51">
        <f>SUM(N7:N45)</f>
        <v>11</v>
      </c>
      <c r="O46" s="51">
        <f>SUM(O7:O45)</f>
        <v>7</v>
      </c>
      <c r="P46" s="52">
        <f>SUM(P7:P44)</f>
        <v>6</v>
      </c>
      <c r="Q46" s="15"/>
      <c r="R46" s="26"/>
    </row>
    <row r="47" spans="1:18" ht="13.8" thickBot="1" x14ac:dyDescent="0.3">
      <c r="A47" s="38"/>
      <c r="B47" s="25" t="s">
        <v>62</v>
      </c>
      <c r="C47" s="103"/>
      <c r="D47" s="7"/>
      <c r="E47" s="165">
        <f>SUM(E46:G46)</f>
        <v>25</v>
      </c>
      <c r="F47" s="166"/>
      <c r="G47" s="174"/>
      <c r="H47" s="165">
        <f>SUM(H46:J46)</f>
        <v>22</v>
      </c>
      <c r="I47" s="166"/>
      <c r="J47" s="167"/>
      <c r="K47" s="175">
        <f>SUM(K46:M46)</f>
        <v>26</v>
      </c>
      <c r="L47" s="166"/>
      <c r="M47" s="174"/>
      <c r="N47" s="165">
        <v>24</v>
      </c>
      <c r="O47" s="166"/>
      <c r="P47" s="167"/>
      <c r="Q47" s="15">
        <v>97</v>
      </c>
      <c r="R47" s="26"/>
    </row>
    <row r="48" spans="1:18" ht="13.8" thickBot="1" x14ac:dyDescent="0.3">
      <c r="A48" s="40"/>
      <c r="B48" s="33" t="s">
        <v>18</v>
      </c>
      <c r="C48" s="134"/>
      <c r="D48" s="8"/>
      <c r="E48" s="168">
        <v>26</v>
      </c>
      <c r="F48" s="169"/>
      <c r="G48" s="170"/>
      <c r="H48" s="171">
        <f>SUMIF(H7:H44,"&gt;-1",$Q7:$Q44)</f>
        <v>22</v>
      </c>
      <c r="I48" s="169"/>
      <c r="J48" s="172"/>
      <c r="K48" s="168">
        <f>SUMIF(K7:K44,"&gt;-1",$Q7:$Q44)</f>
        <v>26</v>
      </c>
      <c r="L48" s="169"/>
      <c r="M48" s="170"/>
      <c r="N48" s="171">
        <v>46</v>
      </c>
      <c r="O48" s="169"/>
      <c r="P48" s="172"/>
      <c r="Q48" s="16">
        <v>120</v>
      </c>
      <c r="R48" s="26"/>
    </row>
    <row r="49" spans="1:21" x14ac:dyDescent="0.25">
      <c r="A49" s="41"/>
      <c r="B49" s="30"/>
      <c r="C49" s="135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2"/>
      <c r="R49" s="26"/>
    </row>
    <row r="50" spans="1:21" x14ac:dyDescent="0.25">
      <c r="A50" s="173" t="s">
        <v>24</v>
      </c>
      <c r="B50" s="173"/>
      <c r="D50" s="57"/>
      <c r="E50" s="57"/>
      <c r="F50" s="57"/>
      <c r="G50" s="57"/>
      <c r="H50" s="57"/>
      <c r="I50" s="57"/>
      <c r="J50" s="57"/>
      <c r="K50" s="57"/>
      <c r="L50" s="57"/>
    </row>
    <row r="51" spans="1:21" ht="85.5" customHeight="1" x14ac:dyDescent="0.25">
      <c r="A51" s="57"/>
      <c r="B51" s="47" t="s">
        <v>55</v>
      </c>
      <c r="D51" s="57"/>
      <c r="E51" s="57"/>
      <c r="F51" s="57"/>
      <c r="G51" s="57"/>
      <c r="H51" s="57"/>
      <c r="I51" s="57"/>
      <c r="J51" s="57"/>
      <c r="K51" s="57"/>
      <c r="L51" s="57"/>
    </row>
    <row r="52" spans="1:21" x14ac:dyDescent="0.25">
      <c r="A52" s="57"/>
      <c r="B52" s="55" t="s">
        <v>131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48"/>
      <c r="N52" s="48"/>
      <c r="O52" s="48"/>
      <c r="P52" s="48"/>
      <c r="Q52" s="48"/>
      <c r="R52" s="48"/>
      <c r="S52" s="48"/>
      <c r="T52" s="48"/>
      <c r="U52" s="48"/>
    </row>
    <row r="53" spans="1:21" x14ac:dyDescent="0.25">
      <c r="A53" s="57"/>
      <c r="B53" s="55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48"/>
      <c r="N53" s="48"/>
      <c r="O53" s="48"/>
      <c r="P53" s="48"/>
      <c r="Q53" s="48"/>
      <c r="R53" s="48"/>
      <c r="S53" s="48"/>
      <c r="T53" s="48"/>
      <c r="U53" s="48"/>
    </row>
    <row r="54" spans="1:21" x14ac:dyDescent="0.25">
      <c r="A54" s="57"/>
      <c r="B54" s="149" t="s">
        <v>128</v>
      </c>
      <c r="C54" s="56"/>
      <c r="D54" s="164" t="s">
        <v>119</v>
      </c>
      <c r="E54" s="164"/>
      <c r="F54" s="164"/>
      <c r="G54" s="164"/>
      <c r="H54" s="164"/>
      <c r="I54" s="164"/>
      <c r="J54" s="164"/>
      <c r="K54" s="164"/>
      <c r="L54" s="164"/>
      <c r="M54" s="48"/>
      <c r="N54" s="48"/>
    </row>
    <row r="55" spans="1:21" x14ac:dyDescent="0.25">
      <c r="A55" s="57"/>
      <c r="B55" s="56" t="s">
        <v>26</v>
      </c>
      <c r="C55" s="56"/>
      <c r="D55" s="164" t="s">
        <v>27</v>
      </c>
      <c r="E55" s="164"/>
      <c r="F55" s="164"/>
      <c r="G55" s="164"/>
      <c r="H55" s="164"/>
      <c r="I55" s="164"/>
      <c r="J55" s="164"/>
      <c r="K55" s="164"/>
      <c r="L55" s="164"/>
      <c r="M55" s="48"/>
      <c r="N55" s="48"/>
    </row>
    <row r="56" spans="1:21" x14ac:dyDescent="0.25">
      <c r="A56" s="57"/>
      <c r="B56" s="57"/>
      <c r="D56" s="57"/>
      <c r="E56" s="57"/>
      <c r="F56" s="57"/>
      <c r="G56" s="57"/>
      <c r="H56" s="57"/>
      <c r="I56" s="57"/>
      <c r="J56" s="57"/>
      <c r="K56" s="57"/>
      <c r="L56" s="57"/>
    </row>
    <row r="57" spans="1:21" x14ac:dyDescent="0.25">
      <c r="A57" s="57"/>
      <c r="B57" s="164" t="s">
        <v>25</v>
      </c>
      <c r="C57" s="164"/>
      <c r="D57" s="164"/>
      <c r="E57" s="164"/>
      <c r="F57" s="164"/>
      <c r="G57" s="164"/>
      <c r="H57" s="164"/>
      <c r="I57" s="164"/>
      <c r="J57" s="164"/>
      <c r="K57" s="57"/>
      <c r="L57" s="57"/>
    </row>
    <row r="58" spans="1:21" x14ac:dyDescent="0.25">
      <c r="A58" s="57"/>
      <c r="B58" s="164" t="s">
        <v>28</v>
      </c>
      <c r="C58" s="164"/>
      <c r="D58" s="164"/>
      <c r="E58" s="164"/>
      <c r="F58" s="164"/>
      <c r="G58" s="164"/>
      <c r="H58" s="164"/>
      <c r="I58" s="164"/>
      <c r="J58" s="164"/>
      <c r="K58" s="57"/>
      <c r="L58" s="57"/>
    </row>
  </sheetData>
  <mergeCells count="32">
    <mergeCell ref="A3:B3"/>
    <mergeCell ref="A1:B1"/>
    <mergeCell ref="A2:B2"/>
    <mergeCell ref="P2:Q2"/>
    <mergeCell ref="K4:P4"/>
    <mergeCell ref="M3:Q3"/>
    <mergeCell ref="E4:J4"/>
    <mergeCell ref="B4:B5"/>
    <mergeCell ref="A4:A5"/>
    <mergeCell ref="C1:L1"/>
    <mergeCell ref="C2:L2"/>
    <mergeCell ref="N47:P47"/>
    <mergeCell ref="E5:G5"/>
    <mergeCell ref="N48:P48"/>
    <mergeCell ref="N5:P5"/>
    <mergeCell ref="H5:J5"/>
    <mergeCell ref="K5:M5"/>
    <mergeCell ref="A6:B6"/>
    <mergeCell ref="A20:B20"/>
    <mergeCell ref="A14:B14"/>
    <mergeCell ref="A29:B29"/>
    <mergeCell ref="K48:M48"/>
    <mergeCell ref="E48:G48"/>
    <mergeCell ref="H48:J48"/>
    <mergeCell ref="E47:G47"/>
    <mergeCell ref="H47:J47"/>
    <mergeCell ref="K47:M47"/>
    <mergeCell ref="B57:J57"/>
    <mergeCell ref="B58:J58"/>
    <mergeCell ref="A50:B50"/>
    <mergeCell ref="D54:L54"/>
    <mergeCell ref="D55:L55"/>
  </mergeCells>
  <phoneticPr fontId="1" type="noConversion"/>
  <pageMargins left="0.59055118110236227" right="0.59055118110236227" top="0.59055118110236227" bottom="0.59055118110236227" header="0.51181102362204722" footer="0.59055118110236227"/>
  <pageSetup paperSize="8" scale="13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3" workbookViewId="0">
      <selection activeCell="E28" sqref="E28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Épített környezet</vt:lpstr>
      <vt:lpstr>KT tervezés</vt:lpstr>
      <vt:lpstr>Munka3</vt:lpstr>
    </vt:vector>
  </TitlesOfParts>
  <Company>MFK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Vincze Szilvia</cp:lastModifiedBy>
  <cp:lastPrinted>2015-06-25T08:44:13Z</cp:lastPrinted>
  <dcterms:created xsi:type="dcterms:W3CDTF">2008-11-17T12:23:29Z</dcterms:created>
  <dcterms:modified xsi:type="dcterms:W3CDTF">2017-05-02T15:14:28Z</dcterms:modified>
</cp:coreProperties>
</file>